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BILAN AU 31 DECEMBRE 2004" sheetId="1" r:id="rId1"/>
    <sheet name="SYNDICATAIRES AU 31 DECEMBRE 04" sheetId="2" r:id="rId2"/>
  </sheets>
  <definedNames/>
  <calcPr fullCalcOnLoad="1"/>
</workbook>
</file>

<file path=xl/sharedStrings.xml><?xml version="1.0" encoding="utf-8"?>
<sst xmlns="http://schemas.openxmlformats.org/spreadsheetml/2006/main" count="107" uniqueCount="104">
  <si>
    <t>A.S.E.R.E.</t>
  </si>
  <si>
    <t>Agencements installations générales</t>
  </si>
  <si>
    <t>Matériel et outillage</t>
  </si>
  <si>
    <t>Matériel de transport</t>
  </si>
  <si>
    <t>Matériel de bureau</t>
  </si>
  <si>
    <t>Mobilier</t>
  </si>
  <si>
    <t>Produits à recevoir</t>
  </si>
  <si>
    <t>Parking Istambul à imputer</t>
  </si>
  <si>
    <t>CMDP, compte courant</t>
  </si>
  <si>
    <t>CMDP, tonic 602</t>
  </si>
  <si>
    <t>CMDP, tonic 604</t>
  </si>
  <si>
    <t>CMDP, bons de caisse</t>
  </si>
  <si>
    <t>Caisse</t>
  </si>
  <si>
    <t>Provision gros travaux</t>
  </si>
  <si>
    <t>Provision achat gros matériel</t>
  </si>
  <si>
    <t>Provision bornes parking Rome</t>
  </si>
  <si>
    <t>Provision locaux, dépôt ASERE</t>
  </si>
  <si>
    <t>Fournisseurs 2003, à payer</t>
  </si>
  <si>
    <t>Fournisseurs 2004, à payer</t>
  </si>
  <si>
    <t>Rompus de répartition</t>
  </si>
  <si>
    <t>TOTAUX</t>
  </si>
  <si>
    <t>ACTIF</t>
  </si>
  <si>
    <t>PASSIF</t>
  </si>
  <si>
    <t>SASEC, parking De GAULLE</t>
  </si>
  <si>
    <t>Parking Ankara, à imputer</t>
  </si>
  <si>
    <t xml:space="preserve">  Immobilisations</t>
  </si>
  <si>
    <t xml:space="preserve">  Amortissement Immobilisations</t>
  </si>
  <si>
    <t xml:space="preserve">  Dépôts et cautionnements</t>
  </si>
  <si>
    <t xml:space="preserve">  Prêt à 20 ans, effort construction</t>
  </si>
  <si>
    <t xml:space="preserve">  Syndicataires débiteurs, après décompte</t>
  </si>
  <si>
    <t xml:space="preserve">  Débiteurs divers</t>
  </si>
  <si>
    <t xml:space="preserve">  Trésorerie</t>
  </si>
  <si>
    <t xml:space="preserve">  Charges à payer</t>
  </si>
  <si>
    <t xml:space="preserve">  Créditeurs divers</t>
  </si>
  <si>
    <t xml:space="preserve">  Syndicataires créditeurs, après décompte</t>
  </si>
  <si>
    <t xml:space="preserve">  Fournisseurs, retenue de garantie</t>
  </si>
  <si>
    <t xml:space="preserve">  Provisions spéciales</t>
  </si>
  <si>
    <t>Charges sociales 2004</t>
  </si>
  <si>
    <t>CUS HABITAT</t>
  </si>
  <si>
    <t>BOXES COLISEE -  AVENTIN</t>
  </si>
  <si>
    <t>AVENTIN</t>
  </si>
  <si>
    <t>COPENHAGUE</t>
  </si>
  <si>
    <t>ILOT  A  BATIMENT  D</t>
  </si>
  <si>
    <t>PERSPECTIVES 45</t>
  </si>
  <si>
    <t>ROND POINT</t>
  </si>
  <si>
    <t>SIDOGE</t>
  </si>
  <si>
    <t>NOBEL</t>
  </si>
  <si>
    <t>CITADELLE</t>
  </si>
  <si>
    <t>GEMEAUX</t>
  </si>
  <si>
    <t>HORIZON</t>
  </si>
  <si>
    <t>VAUBAN</t>
  </si>
  <si>
    <t>COOPE</t>
  </si>
  <si>
    <t>CROUS - PAUL APPEL</t>
  </si>
  <si>
    <t>CROUS - FLAMBOYANTS</t>
  </si>
  <si>
    <t>VICTORIA</t>
  </si>
  <si>
    <t>ARCOLE</t>
  </si>
  <si>
    <t>ETOILE</t>
  </si>
  <si>
    <t>MANTOUE</t>
  </si>
  <si>
    <t>MARENGO  A</t>
  </si>
  <si>
    <t>MARENGO  B</t>
  </si>
  <si>
    <t>VENDOME</t>
  </si>
  <si>
    <t>RIVOLI  1</t>
  </si>
  <si>
    <t>RIVOLI  2</t>
  </si>
  <si>
    <t>WAGRAM</t>
  </si>
  <si>
    <t>GARAGE LOT  N</t>
  </si>
  <si>
    <t>GARAGE LOT  N1</t>
  </si>
  <si>
    <t>LAUREADES</t>
  </si>
  <si>
    <t>MICHEL ANGE</t>
  </si>
  <si>
    <t>MILAN</t>
  </si>
  <si>
    <t>SCHWEITZER</t>
  </si>
  <si>
    <t>IMMOBILIERE  3F</t>
  </si>
  <si>
    <t>HAIPHONG</t>
  </si>
  <si>
    <t>HANOI</t>
  </si>
  <si>
    <t>PERISCOPES  43 ( II )</t>
  </si>
  <si>
    <t>PARKING PERSPECTIVES</t>
  </si>
  <si>
    <t>PERSPECTIVES  46</t>
  </si>
  <si>
    <t>PERSPECTIVES  47</t>
  </si>
  <si>
    <t>STOCKHOLM</t>
  </si>
  <si>
    <t>CENTRE COMMERCIAL  T1</t>
  </si>
  <si>
    <t>CENTRE COMMERCIAL  T2</t>
  </si>
  <si>
    <t>CENTRE COMMERCIAL  T3</t>
  </si>
  <si>
    <t>CENTRE COMMERCIAL  T4</t>
  </si>
  <si>
    <t>MEDECINE PREVENTIVE</t>
  </si>
  <si>
    <t>COLISEE</t>
  </si>
  <si>
    <t>CENTRE COMMERCIAL VICTOIRE</t>
  </si>
  <si>
    <t>CENTRE COMMERCIAL  LOT B</t>
  </si>
  <si>
    <t>ESSO</t>
  </si>
  <si>
    <t>DE  GAULLE</t>
  </si>
  <si>
    <t>ILOT  A  BATIMENT  A</t>
  </si>
  <si>
    <t>ILOT  A  BATIMENT  B</t>
  </si>
  <si>
    <t>ILOT  A  BATIMENT  C</t>
  </si>
  <si>
    <t>PERISCOPES  44  ( I )</t>
  </si>
  <si>
    <t>PERISCOPES  ( ancien compte )</t>
  </si>
  <si>
    <t>TENNIS  CLUB</t>
  </si>
  <si>
    <t>DEBIT</t>
  </si>
  <si>
    <t>CREDIT</t>
  </si>
  <si>
    <t>SYNDICATAIRES  AU  31  DECEMBRE  2004</t>
  </si>
  <si>
    <t>IMMEUBLES</t>
  </si>
  <si>
    <t>Sinistre vol du bureau en cours</t>
  </si>
  <si>
    <t>Procédures judiciaires parking Rome en cours</t>
  </si>
  <si>
    <t>Provision travaux parking Centre Com. T2</t>
  </si>
  <si>
    <t>Génie civil, bornes parking à imputer</t>
  </si>
  <si>
    <t>A. S. E. R. E.   --   BILAN  AU  31  DECEMBRE  2004</t>
  </si>
  <si>
    <t>CMDP, livrets épargne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</si>
</sst>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7.421875" style="0" customWidth="1"/>
    <col min="3" max="3" width="11.8515625" style="21" bestFit="1" customWidth="1"/>
    <col min="4" max="4" width="16.28125" style="2" bestFit="1" customWidth="1"/>
    <col min="5" max="5" width="0.85546875" style="0" customWidth="1"/>
    <col min="6" max="6" width="3.421875" style="0" customWidth="1"/>
    <col min="7" max="7" width="38.421875" style="0" customWidth="1"/>
    <col min="8" max="8" width="11.8515625" style="21" bestFit="1" customWidth="1"/>
    <col min="9" max="9" width="16.28125" style="2" bestFit="1" customWidth="1"/>
  </cols>
  <sheetData>
    <row r="1" ht="12.75">
      <c r="A1" s="1"/>
    </row>
    <row r="2" spans="1:9" ht="20.25">
      <c r="A2" s="43" t="s">
        <v>102</v>
      </c>
      <c r="B2" s="43"/>
      <c r="C2" s="43"/>
      <c r="D2" s="43"/>
      <c r="E2" s="43"/>
      <c r="F2" s="43"/>
      <c r="G2" s="43"/>
      <c r="H2" s="43"/>
      <c r="I2" s="43"/>
    </row>
    <row r="3" ht="13.5" thickBot="1"/>
    <row r="4" spans="1:9" ht="6.75" customHeight="1">
      <c r="A4" s="44" t="s">
        <v>21</v>
      </c>
      <c r="B4" s="45"/>
      <c r="C4" s="45"/>
      <c r="D4" s="46"/>
      <c r="E4" s="3"/>
      <c r="F4" s="44" t="s">
        <v>22</v>
      </c>
      <c r="G4" s="45"/>
      <c r="H4" s="45"/>
      <c r="I4" s="46"/>
    </row>
    <row r="5" spans="1:9" ht="13.5" thickBot="1">
      <c r="A5" s="47"/>
      <c r="B5" s="48"/>
      <c r="C5" s="48"/>
      <c r="D5" s="49"/>
      <c r="E5" s="15"/>
      <c r="F5" s="47"/>
      <c r="G5" s="48"/>
      <c r="H5" s="48"/>
      <c r="I5" s="49"/>
    </row>
    <row r="6" spans="1:9" ht="12.75">
      <c r="A6" s="4"/>
      <c r="B6" s="6"/>
      <c r="C6" s="22"/>
      <c r="D6" s="7"/>
      <c r="E6" s="6"/>
      <c r="F6" s="4"/>
      <c r="G6" s="6"/>
      <c r="H6" s="22"/>
      <c r="I6" s="7"/>
    </row>
    <row r="7" spans="1:9" ht="12.75">
      <c r="A7" s="8" t="s">
        <v>25</v>
      </c>
      <c r="B7" s="9"/>
      <c r="C7" s="23"/>
      <c r="D7" s="7">
        <f>C9+C10+C11+C12+C13</f>
        <v>207040.9</v>
      </c>
      <c r="E7" s="6"/>
      <c r="F7" s="8" t="s">
        <v>36</v>
      </c>
      <c r="G7" s="9"/>
      <c r="H7" s="23"/>
      <c r="I7" s="7">
        <f>H9+H10+H11+H12+H13</f>
        <v>313022.75</v>
      </c>
    </row>
    <row r="8" spans="1:9" ht="12.75">
      <c r="A8" s="8"/>
      <c r="B8" s="9"/>
      <c r="C8" s="23"/>
      <c r="D8" s="7"/>
      <c r="E8" s="6"/>
      <c r="F8" s="8"/>
      <c r="G8" s="9"/>
      <c r="H8" s="23"/>
      <c r="I8" s="7"/>
    </row>
    <row r="9" spans="1:9" ht="12.75">
      <c r="A9" s="4"/>
      <c r="B9" s="28" t="s">
        <v>1</v>
      </c>
      <c r="C9" s="23">
        <v>12848.9</v>
      </c>
      <c r="D9" s="7"/>
      <c r="E9" s="6"/>
      <c r="F9" s="4"/>
      <c r="G9" s="28" t="s">
        <v>13</v>
      </c>
      <c r="H9" s="23">
        <v>253417.98</v>
      </c>
      <c r="I9" s="7"/>
    </row>
    <row r="10" spans="1:9" ht="12.75">
      <c r="A10" s="4"/>
      <c r="B10" s="28" t="s">
        <v>2</v>
      </c>
      <c r="C10" s="23">
        <v>130678.93</v>
      </c>
      <c r="D10" s="7"/>
      <c r="E10" s="6"/>
      <c r="F10" s="4"/>
      <c r="G10" s="28" t="s">
        <v>100</v>
      </c>
      <c r="H10" s="23">
        <v>9000</v>
      </c>
      <c r="I10" s="7"/>
    </row>
    <row r="11" spans="1:9" ht="12.75">
      <c r="A11" s="4"/>
      <c r="B11" s="28" t="s">
        <v>3</v>
      </c>
      <c r="C11" s="23">
        <v>55667.42</v>
      </c>
      <c r="D11" s="7"/>
      <c r="E11" s="6"/>
      <c r="F11" s="4"/>
      <c r="G11" s="28" t="s">
        <v>14</v>
      </c>
      <c r="H11" s="23">
        <v>9951.81</v>
      </c>
      <c r="I11" s="7"/>
    </row>
    <row r="12" spans="1:9" ht="12.75">
      <c r="A12" s="4"/>
      <c r="B12" s="28" t="s">
        <v>4</v>
      </c>
      <c r="C12" s="23">
        <v>6479.32</v>
      </c>
      <c r="D12" s="7"/>
      <c r="E12" s="6"/>
      <c r="F12" s="4"/>
      <c r="G12" s="28" t="s">
        <v>15</v>
      </c>
      <c r="H12" s="23">
        <v>15331.32</v>
      </c>
      <c r="I12" s="7"/>
    </row>
    <row r="13" spans="1:9" ht="12.75">
      <c r="A13" s="4"/>
      <c r="B13" s="28" t="s">
        <v>5</v>
      </c>
      <c r="C13" s="23">
        <v>1366.33</v>
      </c>
      <c r="D13" s="7"/>
      <c r="E13" s="6"/>
      <c r="F13" s="4"/>
      <c r="G13" s="28" t="s">
        <v>16</v>
      </c>
      <c r="H13" s="23">
        <v>25321.64</v>
      </c>
      <c r="I13" s="7"/>
    </row>
    <row r="14" spans="1:9" ht="12.75">
      <c r="A14" s="4"/>
      <c r="B14" s="6"/>
      <c r="C14" s="23"/>
      <c r="D14" s="7"/>
      <c r="E14" s="6"/>
      <c r="F14" s="4"/>
      <c r="G14" s="6"/>
      <c r="H14" s="23"/>
      <c r="I14" s="7"/>
    </row>
    <row r="15" spans="1:9" ht="12.75">
      <c r="A15" s="8" t="s">
        <v>26</v>
      </c>
      <c r="B15" s="9"/>
      <c r="C15" s="23"/>
      <c r="D15" s="7">
        <v>-207040.9</v>
      </c>
      <c r="E15" s="6"/>
      <c r="F15" s="8"/>
      <c r="G15" s="9"/>
      <c r="H15" s="23"/>
      <c r="I15" s="7"/>
    </row>
    <row r="16" spans="1:9" ht="12.75">
      <c r="A16" s="4"/>
      <c r="B16" s="6"/>
      <c r="C16" s="23"/>
      <c r="D16" s="7"/>
      <c r="E16" s="6"/>
      <c r="F16" s="8" t="s">
        <v>35</v>
      </c>
      <c r="G16" s="9"/>
      <c r="H16" s="23"/>
      <c r="I16" s="7">
        <f>H18</f>
        <v>1496</v>
      </c>
    </row>
    <row r="17" spans="1:9" ht="12.75">
      <c r="A17" s="8" t="s">
        <v>27</v>
      </c>
      <c r="B17" s="9"/>
      <c r="C17" s="23"/>
      <c r="D17" s="7">
        <v>2899.57</v>
      </c>
      <c r="E17" s="6"/>
      <c r="F17" s="4"/>
      <c r="G17" s="28"/>
      <c r="H17" s="23"/>
      <c r="I17" s="7"/>
    </row>
    <row r="18" spans="1:9" ht="12.75">
      <c r="A18" s="4"/>
      <c r="B18" s="6"/>
      <c r="C18" s="23"/>
      <c r="D18" s="7"/>
      <c r="E18" s="6"/>
      <c r="F18" s="8"/>
      <c r="G18" s="28" t="s">
        <v>23</v>
      </c>
      <c r="H18" s="23">
        <v>1496</v>
      </c>
      <c r="I18" s="7"/>
    </row>
    <row r="19" spans="1:9" ht="12.75">
      <c r="A19" s="8" t="s">
        <v>28</v>
      </c>
      <c r="B19" s="9"/>
      <c r="C19" s="23"/>
      <c r="D19" s="7">
        <v>8477.78</v>
      </c>
      <c r="E19" s="6"/>
      <c r="F19" s="4"/>
      <c r="G19" s="6"/>
      <c r="H19" s="23"/>
      <c r="I19" s="7"/>
    </row>
    <row r="20" spans="1:9" ht="12.75">
      <c r="A20" s="4"/>
      <c r="B20" s="6"/>
      <c r="C20" s="23"/>
      <c r="D20" s="7"/>
      <c r="E20" s="6"/>
      <c r="F20" s="4"/>
      <c r="G20" s="6"/>
      <c r="H20" s="23"/>
      <c r="I20" s="7"/>
    </row>
    <row r="21" spans="1:9" ht="12.75">
      <c r="A21" s="8" t="s">
        <v>29</v>
      </c>
      <c r="B21" s="9"/>
      <c r="C21" s="23"/>
      <c r="D21" s="7">
        <v>127036.41</v>
      </c>
      <c r="E21" s="6"/>
      <c r="F21" s="8" t="s">
        <v>34</v>
      </c>
      <c r="G21" s="9"/>
      <c r="H21" s="23"/>
      <c r="I21" s="7">
        <v>15403.92</v>
      </c>
    </row>
    <row r="22" spans="1:9" ht="12.75">
      <c r="A22" s="4"/>
      <c r="B22" s="6"/>
      <c r="C22" s="23"/>
      <c r="D22" s="7"/>
      <c r="E22" s="6"/>
      <c r="F22" s="4"/>
      <c r="G22" s="6"/>
      <c r="H22" s="23"/>
      <c r="I22" s="7"/>
    </row>
    <row r="23" spans="1:9" ht="12.75">
      <c r="A23" s="8" t="s">
        <v>30</v>
      </c>
      <c r="B23" s="9"/>
      <c r="C23" s="23"/>
      <c r="D23" s="7">
        <f>C25+C26+C27+C28+C29+C30</f>
        <v>24844.25</v>
      </c>
      <c r="E23" s="6"/>
      <c r="F23" s="8" t="s">
        <v>33</v>
      </c>
      <c r="G23" s="9"/>
      <c r="H23" s="23"/>
      <c r="I23" s="7">
        <f>H25</f>
        <v>1594.47</v>
      </c>
    </row>
    <row r="24" spans="1:9" ht="12.75">
      <c r="A24" s="8"/>
      <c r="B24" s="9"/>
      <c r="C24" s="23"/>
      <c r="D24" s="7"/>
      <c r="E24" s="6"/>
      <c r="F24" s="4"/>
      <c r="G24" s="6"/>
      <c r="H24" s="23"/>
      <c r="I24" s="7"/>
    </row>
    <row r="25" spans="1:9" ht="12.75">
      <c r="A25" s="10"/>
      <c r="B25" s="28" t="s">
        <v>19</v>
      </c>
      <c r="C25" s="23">
        <f>5-0.46</f>
        <v>4.54</v>
      </c>
      <c r="D25" s="7"/>
      <c r="E25" s="6"/>
      <c r="F25" s="4"/>
      <c r="G25" s="28" t="s">
        <v>24</v>
      </c>
      <c r="H25" s="23">
        <v>1594.47</v>
      </c>
      <c r="I25" s="7"/>
    </row>
    <row r="26" spans="1:9" ht="12.75">
      <c r="A26" s="4"/>
      <c r="B26" s="28" t="s">
        <v>101</v>
      </c>
      <c r="C26" s="23">
        <v>6698.04</v>
      </c>
      <c r="D26" s="7"/>
      <c r="E26" s="6"/>
      <c r="F26" s="8"/>
      <c r="G26" s="9"/>
      <c r="H26" s="23"/>
      <c r="I26" s="7"/>
    </row>
    <row r="27" spans="1:9" ht="12.75">
      <c r="A27" s="10"/>
      <c r="B27" s="28" t="s">
        <v>98</v>
      </c>
      <c r="C27" s="23">
        <v>2105.41</v>
      </c>
      <c r="D27" s="7"/>
      <c r="E27" s="6"/>
      <c r="F27" s="4"/>
      <c r="G27" s="6"/>
      <c r="H27" s="23"/>
      <c r="I27" s="7"/>
    </row>
    <row r="28" spans="1:9" ht="12.75">
      <c r="A28" s="10"/>
      <c r="B28" s="28" t="s">
        <v>6</v>
      </c>
      <c r="C28" s="23">
        <v>1314</v>
      </c>
      <c r="D28" s="7"/>
      <c r="E28" s="6"/>
      <c r="F28" s="4"/>
      <c r="G28" s="6"/>
      <c r="H28" s="23"/>
      <c r="I28" s="7"/>
    </row>
    <row r="29" spans="1:9" ht="12.75">
      <c r="A29" s="10"/>
      <c r="B29" s="28" t="s">
        <v>99</v>
      </c>
      <c r="C29" s="23">
        <v>11626.22</v>
      </c>
      <c r="D29" s="7"/>
      <c r="E29" s="6"/>
      <c r="F29" s="10"/>
      <c r="G29" s="11"/>
      <c r="H29" s="23"/>
      <c r="I29" s="7"/>
    </row>
    <row r="30" spans="1:9" ht="12.75">
      <c r="A30" s="10"/>
      <c r="B30" s="28" t="s">
        <v>7</v>
      </c>
      <c r="C30" s="23">
        <v>3096.04</v>
      </c>
      <c r="D30" s="7"/>
      <c r="E30" s="6"/>
      <c r="F30" s="8"/>
      <c r="G30" s="9"/>
      <c r="H30" s="23"/>
      <c r="I30" s="7"/>
    </row>
    <row r="31" spans="1:9" ht="12.75">
      <c r="A31" s="4"/>
      <c r="B31" s="6"/>
      <c r="C31" s="23"/>
      <c r="D31" s="7"/>
      <c r="E31" s="6"/>
      <c r="F31" s="4"/>
      <c r="G31" s="6"/>
      <c r="H31" s="23"/>
      <c r="I31" s="7"/>
    </row>
    <row r="32" spans="1:9" ht="12.75">
      <c r="A32" s="8" t="s">
        <v>31</v>
      </c>
      <c r="B32" s="9"/>
      <c r="C32" s="23"/>
      <c r="D32" s="7">
        <f>C34+C35+C36+C37+C38+C39</f>
        <v>350344.5</v>
      </c>
      <c r="E32" s="6"/>
      <c r="F32" s="8" t="s">
        <v>32</v>
      </c>
      <c r="G32" s="9"/>
      <c r="H32" s="23"/>
      <c r="I32" s="7">
        <f>H34+H35+H36</f>
        <v>182085.37</v>
      </c>
    </row>
    <row r="33" spans="1:9" ht="12.75">
      <c r="A33" s="8"/>
      <c r="B33" s="9"/>
      <c r="C33" s="23"/>
      <c r="D33" s="7"/>
      <c r="E33" s="6"/>
      <c r="F33" s="4"/>
      <c r="G33" s="6"/>
      <c r="H33" s="23"/>
      <c r="I33" s="7"/>
    </row>
    <row r="34" spans="1:9" ht="12.75">
      <c r="A34" s="4"/>
      <c r="B34" s="28" t="s">
        <v>8</v>
      </c>
      <c r="C34" s="23">
        <v>86954.29</v>
      </c>
      <c r="D34" s="7"/>
      <c r="E34" s="6"/>
      <c r="F34" s="4"/>
      <c r="G34" s="28" t="s">
        <v>37</v>
      </c>
      <c r="H34" s="23">
        <v>26755.65</v>
      </c>
      <c r="I34" s="7"/>
    </row>
    <row r="35" spans="1:9" ht="12.75">
      <c r="A35" s="4"/>
      <c r="B35" s="28" t="s">
        <v>103</v>
      </c>
      <c r="C35" s="23">
        <v>78814.9</v>
      </c>
      <c r="D35" s="7"/>
      <c r="E35" s="6"/>
      <c r="F35" s="4"/>
      <c r="G35" s="28" t="s">
        <v>17</v>
      </c>
      <c r="H35" s="23">
        <v>1748.95</v>
      </c>
      <c r="I35" s="7"/>
    </row>
    <row r="36" spans="1:9" ht="12.75">
      <c r="A36" s="4"/>
      <c r="B36" s="28" t="s">
        <v>9</v>
      </c>
      <c r="C36" s="23">
        <v>63041.14</v>
      </c>
      <c r="D36" s="7"/>
      <c r="E36" s="6"/>
      <c r="F36" s="10"/>
      <c r="G36" s="28" t="s">
        <v>18</v>
      </c>
      <c r="H36" s="23">
        <v>153580.77</v>
      </c>
      <c r="I36" s="7"/>
    </row>
    <row r="37" spans="1:9" ht="12.75">
      <c r="A37" s="4"/>
      <c r="B37" s="28" t="s">
        <v>10</v>
      </c>
      <c r="C37" s="23">
        <v>106359.17</v>
      </c>
      <c r="D37" s="7"/>
      <c r="E37" s="6"/>
      <c r="F37" s="8"/>
      <c r="G37" s="9"/>
      <c r="H37" s="23"/>
      <c r="I37" s="7"/>
    </row>
    <row r="38" spans="1:9" ht="12.75">
      <c r="A38" s="4"/>
      <c r="B38" s="28" t="s">
        <v>11</v>
      </c>
      <c r="C38" s="23">
        <v>14375</v>
      </c>
      <c r="D38" s="7"/>
      <c r="E38" s="6"/>
      <c r="F38" s="4"/>
      <c r="G38" s="6"/>
      <c r="H38" s="23"/>
      <c r="I38" s="7"/>
    </row>
    <row r="39" spans="1:9" ht="12.75">
      <c r="A39" s="4"/>
      <c r="B39" s="28" t="s">
        <v>12</v>
      </c>
      <c r="C39" s="23">
        <v>800</v>
      </c>
      <c r="D39" s="7"/>
      <c r="E39" s="6"/>
      <c r="F39" s="4"/>
      <c r="G39" s="6"/>
      <c r="H39" s="23"/>
      <c r="I39" s="7"/>
    </row>
    <row r="40" spans="1:9" ht="13.5" thickBot="1">
      <c r="A40" s="4"/>
      <c r="B40" s="6"/>
      <c r="C40" s="23"/>
      <c r="D40" s="19"/>
      <c r="E40" s="6"/>
      <c r="F40" s="10"/>
      <c r="G40" s="11"/>
      <c r="H40" s="23"/>
      <c r="I40" s="20"/>
    </row>
    <row r="41" spans="1:9" ht="13.5" thickTop="1">
      <c r="A41" s="4"/>
      <c r="B41" s="6"/>
      <c r="C41" s="23"/>
      <c r="D41" s="7"/>
      <c r="E41" s="6"/>
      <c r="F41" s="4"/>
      <c r="G41" s="6"/>
      <c r="H41" s="23"/>
      <c r="I41" s="7"/>
    </row>
    <row r="42" spans="1:9" ht="12.75">
      <c r="A42" s="12"/>
      <c r="B42" s="27" t="s">
        <v>20</v>
      </c>
      <c r="C42" s="23"/>
      <c r="D42" s="7">
        <f>SUM(D7:D41)</f>
        <v>513602.51</v>
      </c>
      <c r="E42" s="5"/>
      <c r="F42" s="17"/>
      <c r="G42" s="13" t="s">
        <v>20</v>
      </c>
      <c r="H42" s="25"/>
      <c r="I42" s="7">
        <f>SUM(I7:I41)</f>
        <v>513602.50999999995</v>
      </c>
    </row>
    <row r="43" spans="1:9" ht="13.5" thickBot="1">
      <c r="A43" s="14"/>
      <c r="B43" s="15"/>
      <c r="C43" s="24"/>
      <c r="D43" s="16"/>
      <c r="E43" s="15"/>
      <c r="F43" s="14"/>
      <c r="G43" s="15"/>
      <c r="H43" s="24"/>
      <c r="I43" s="16"/>
    </row>
    <row r="45" spans="4:8" ht="12.75">
      <c r="D45" s="5"/>
      <c r="E45" s="6"/>
      <c r="F45" s="6"/>
      <c r="G45" s="6"/>
      <c r="H45" s="26"/>
    </row>
    <row r="46" spans="4:8" ht="12.75">
      <c r="D46" s="5"/>
      <c r="E46" s="6"/>
      <c r="F46" s="6"/>
      <c r="G46" s="6"/>
      <c r="H46" s="26"/>
    </row>
    <row r="47" spans="4:8" ht="12.75">
      <c r="D47" s="5"/>
      <c r="E47" s="6"/>
      <c r="F47" s="11"/>
      <c r="G47" s="11"/>
      <c r="H47" s="26"/>
    </row>
    <row r="48" spans="4:8" ht="12.75">
      <c r="D48" s="5"/>
      <c r="E48" s="6"/>
      <c r="F48" s="6"/>
      <c r="G48" s="6"/>
      <c r="H48" s="26"/>
    </row>
    <row r="49" spans="1:8" ht="12.75">
      <c r="A49" s="1"/>
      <c r="B49" s="1"/>
      <c r="G49" s="28"/>
      <c r="H49" s="26"/>
    </row>
    <row r="50" spans="1:8" ht="12.75">
      <c r="A50" s="1"/>
      <c r="B50" s="1"/>
      <c r="G50" s="28"/>
      <c r="H50" s="26"/>
    </row>
    <row r="51" spans="7:8" ht="12.75">
      <c r="G51" s="28"/>
      <c r="H51" s="26"/>
    </row>
    <row r="52" spans="6:8" ht="12.75">
      <c r="F52" s="6"/>
      <c r="G52" s="28"/>
      <c r="H52" s="26"/>
    </row>
    <row r="53" spans="7:8" ht="12.75">
      <c r="G53" s="28"/>
      <c r="H53" s="26"/>
    </row>
  </sheetData>
  <sheetProtection password="81E5" sheet="1" objects="1" scenarios="1"/>
  <mergeCells count="3">
    <mergeCell ref="A2:I2"/>
    <mergeCell ref="A4:D5"/>
    <mergeCell ref="F4:I5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I51" sqref="I51"/>
    </sheetView>
  </sheetViews>
  <sheetFormatPr defaultColWidth="11.421875" defaultRowHeight="12.75"/>
  <cols>
    <col min="1" max="1" width="12.421875" style="39" customWidth="1"/>
    <col min="2" max="2" width="2.421875" style="29" customWidth="1"/>
    <col min="3" max="3" width="11.421875" style="1" customWidth="1"/>
    <col min="4" max="4" width="25.7109375" style="0" customWidth="1"/>
    <col min="5" max="6" width="12.57421875" style="2" customWidth="1"/>
  </cols>
  <sheetData>
    <row r="1" ht="12.75">
      <c r="A1" s="37" t="s">
        <v>0</v>
      </c>
    </row>
    <row r="2" spans="1:6" ht="18">
      <c r="A2" s="50" t="s">
        <v>96</v>
      </c>
      <c r="B2" s="50"/>
      <c r="C2" s="50"/>
      <c r="D2" s="50"/>
      <c r="E2" s="50"/>
      <c r="F2" s="50"/>
    </row>
    <row r="3" spans="1:6" ht="18">
      <c r="A3" s="38"/>
      <c r="B3" s="30"/>
      <c r="C3" s="30"/>
      <c r="D3" s="30"/>
      <c r="E3" s="30"/>
      <c r="F3" s="30"/>
    </row>
    <row r="4" ht="13.5" thickBot="1"/>
    <row r="5" spans="1:6" ht="12.75">
      <c r="A5" s="40"/>
      <c r="B5" s="31"/>
      <c r="C5" s="55" t="s">
        <v>97</v>
      </c>
      <c r="D5" s="56"/>
      <c r="E5" s="51" t="s">
        <v>94</v>
      </c>
      <c r="F5" s="53" t="s">
        <v>95</v>
      </c>
    </row>
    <row r="6" spans="1:6" ht="13.5" thickBot="1">
      <c r="A6" s="41"/>
      <c r="B6" s="32"/>
      <c r="C6" s="57"/>
      <c r="D6" s="58"/>
      <c r="E6" s="52"/>
      <c r="F6" s="54"/>
    </row>
    <row r="7" spans="1:6" ht="12.75">
      <c r="A7" s="42"/>
      <c r="B7" s="28"/>
      <c r="C7" s="9"/>
      <c r="D7" s="6"/>
      <c r="E7" s="18"/>
      <c r="F7" s="7"/>
    </row>
    <row r="8" spans="1:6" ht="12.75">
      <c r="A8" s="42">
        <v>452000001</v>
      </c>
      <c r="B8" s="28"/>
      <c r="C8" s="9" t="s">
        <v>39</v>
      </c>
      <c r="D8" s="6"/>
      <c r="E8" s="18"/>
      <c r="F8" s="7">
        <v>157.69</v>
      </c>
    </row>
    <row r="9" spans="1:6" ht="12.75">
      <c r="A9" s="42">
        <v>452000002</v>
      </c>
      <c r="B9" s="28"/>
      <c r="C9" s="9" t="s">
        <v>40</v>
      </c>
      <c r="D9" s="6"/>
      <c r="E9" s="18"/>
      <c r="F9" s="7">
        <v>844.28</v>
      </c>
    </row>
    <row r="10" spans="1:6" ht="12.75">
      <c r="A10" s="42">
        <v>452000003</v>
      </c>
      <c r="B10" s="28"/>
      <c r="C10" s="9" t="s">
        <v>41</v>
      </c>
      <c r="D10" s="6"/>
      <c r="E10" s="18">
        <v>680.47</v>
      </c>
      <c r="F10" s="7"/>
    </row>
    <row r="11" spans="1:6" ht="12.75">
      <c r="A11" s="42">
        <v>452000004</v>
      </c>
      <c r="B11" s="28"/>
      <c r="C11" s="9" t="s">
        <v>42</v>
      </c>
      <c r="D11" s="6"/>
      <c r="E11" s="18">
        <v>5236.55</v>
      </c>
      <c r="F11" s="7"/>
    </row>
    <row r="12" spans="1:6" ht="12.75">
      <c r="A12" s="42">
        <v>452000005</v>
      </c>
      <c r="B12" s="28"/>
      <c r="C12" s="9" t="s">
        <v>43</v>
      </c>
      <c r="D12" s="6"/>
      <c r="E12" s="18">
        <v>6.6</v>
      </c>
      <c r="F12" s="7"/>
    </row>
    <row r="13" spans="1:6" ht="12.75">
      <c r="A13" s="42">
        <v>452000006</v>
      </c>
      <c r="B13" s="28"/>
      <c r="C13" s="9" t="s">
        <v>44</v>
      </c>
      <c r="D13" s="6"/>
      <c r="E13" s="18">
        <v>4692.1</v>
      </c>
      <c r="F13" s="7"/>
    </row>
    <row r="14" spans="1:6" ht="12.75">
      <c r="A14" s="42">
        <v>452000007</v>
      </c>
      <c r="B14" s="28"/>
      <c r="C14" s="9" t="s">
        <v>45</v>
      </c>
      <c r="D14" s="6"/>
      <c r="E14" s="18"/>
      <c r="F14" s="7">
        <v>940.82</v>
      </c>
    </row>
    <row r="15" spans="1:6" ht="12.75">
      <c r="A15" s="42">
        <v>452000008</v>
      </c>
      <c r="B15" s="28"/>
      <c r="C15" s="9" t="s">
        <v>46</v>
      </c>
      <c r="D15" s="6"/>
      <c r="E15" s="18"/>
      <c r="F15" s="7">
        <v>559.5</v>
      </c>
    </row>
    <row r="16" spans="1:6" ht="12.75">
      <c r="A16" s="42">
        <v>452000009</v>
      </c>
      <c r="B16" s="28"/>
      <c r="C16" s="9" t="s">
        <v>47</v>
      </c>
      <c r="D16" s="6"/>
      <c r="E16" s="18"/>
      <c r="F16" s="7">
        <v>2933.18</v>
      </c>
    </row>
    <row r="17" spans="1:6" ht="12.75">
      <c r="A17" s="42">
        <v>452000010</v>
      </c>
      <c r="B17" s="28"/>
      <c r="C17" s="9" t="s">
        <v>48</v>
      </c>
      <c r="D17" s="6"/>
      <c r="E17" s="18"/>
      <c r="F17" s="7">
        <v>275.84</v>
      </c>
    </row>
    <row r="18" spans="1:6" ht="12.75">
      <c r="A18" s="42">
        <v>452000011</v>
      </c>
      <c r="B18" s="28"/>
      <c r="C18" s="9" t="s">
        <v>49</v>
      </c>
      <c r="D18" s="6"/>
      <c r="E18" s="18">
        <v>1883.59</v>
      </c>
      <c r="F18" s="7"/>
    </row>
    <row r="19" spans="1:6" ht="12.75">
      <c r="A19" s="42">
        <v>452000012</v>
      </c>
      <c r="B19" s="28"/>
      <c r="C19" s="9" t="s">
        <v>50</v>
      </c>
      <c r="D19" s="6"/>
      <c r="E19" s="18">
        <v>3446.16</v>
      </c>
      <c r="F19" s="7"/>
    </row>
    <row r="20" spans="1:6" ht="12.75">
      <c r="A20" s="42">
        <v>452000013</v>
      </c>
      <c r="B20" s="28"/>
      <c r="C20" s="9" t="s">
        <v>51</v>
      </c>
      <c r="D20" s="6"/>
      <c r="E20" s="18">
        <v>1087.75</v>
      </c>
      <c r="F20" s="7"/>
    </row>
    <row r="21" spans="1:6" ht="12.75">
      <c r="A21" s="42">
        <v>452000014</v>
      </c>
      <c r="B21" s="28"/>
      <c r="C21" s="9" t="s">
        <v>52</v>
      </c>
      <c r="D21" s="6"/>
      <c r="E21" s="18">
        <v>2596.92</v>
      </c>
      <c r="F21" s="7"/>
    </row>
    <row r="22" spans="1:6" ht="12.75">
      <c r="A22" s="42">
        <v>452000015</v>
      </c>
      <c r="B22" s="28"/>
      <c r="C22" s="9" t="s">
        <v>53</v>
      </c>
      <c r="D22" s="6"/>
      <c r="E22" s="18">
        <v>7.88</v>
      </c>
      <c r="F22" s="7"/>
    </row>
    <row r="23" spans="1:6" ht="12.75">
      <c r="A23" s="42">
        <v>452000028</v>
      </c>
      <c r="B23" s="28"/>
      <c r="C23" s="9" t="s">
        <v>54</v>
      </c>
      <c r="D23" s="6"/>
      <c r="E23" s="18">
        <v>20055.07</v>
      </c>
      <c r="F23" s="7"/>
    </row>
    <row r="24" spans="1:6" ht="12.75">
      <c r="A24" s="42">
        <v>452000029</v>
      </c>
      <c r="B24" s="28"/>
      <c r="C24" s="9" t="s">
        <v>55</v>
      </c>
      <c r="D24" s="6"/>
      <c r="E24" s="18">
        <v>2043.81</v>
      </c>
      <c r="F24" s="7"/>
    </row>
    <row r="25" spans="1:6" ht="12.75">
      <c r="A25" s="42">
        <v>452000030</v>
      </c>
      <c r="B25" s="28"/>
      <c r="C25" s="9" t="s">
        <v>56</v>
      </c>
      <c r="D25" s="6"/>
      <c r="E25" s="18"/>
      <c r="F25" s="7">
        <v>1221.03</v>
      </c>
    </row>
    <row r="26" spans="1:6" ht="12.75">
      <c r="A26" s="42">
        <v>452000031</v>
      </c>
      <c r="B26" s="28"/>
      <c r="C26" s="9" t="s">
        <v>57</v>
      </c>
      <c r="D26" s="6"/>
      <c r="E26" s="18">
        <v>2.62</v>
      </c>
      <c r="F26" s="7"/>
    </row>
    <row r="27" spans="1:6" ht="12.75">
      <c r="A27" s="42">
        <v>452000032</v>
      </c>
      <c r="B27" s="28"/>
      <c r="C27" s="9" t="s">
        <v>58</v>
      </c>
      <c r="D27" s="6"/>
      <c r="E27" s="18">
        <v>2.55</v>
      </c>
      <c r="F27" s="7"/>
    </row>
    <row r="28" spans="1:6" ht="12.75">
      <c r="A28" s="42">
        <v>452000033</v>
      </c>
      <c r="B28" s="28"/>
      <c r="C28" s="9" t="s">
        <v>59</v>
      </c>
      <c r="D28" s="6"/>
      <c r="E28" s="18">
        <v>2.45</v>
      </c>
      <c r="F28" s="7"/>
    </row>
    <row r="29" spans="1:6" ht="12.75">
      <c r="A29" s="42">
        <v>452000034</v>
      </c>
      <c r="B29" s="28"/>
      <c r="C29" s="9" t="s">
        <v>60</v>
      </c>
      <c r="D29" s="6"/>
      <c r="E29" s="18">
        <v>1.85</v>
      </c>
      <c r="F29" s="7"/>
    </row>
    <row r="30" spans="1:6" ht="12.75">
      <c r="A30" s="42">
        <v>452000035</v>
      </c>
      <c r="B30" s="28"/>
      <c r="C30" s="9" t="s">
        <v>61</v>
      </c>
      <c r="D30" s="6"/>
      <c r="E30" s="18">
        <v>1.63</v>
      </c>
      <c r="F30" s="7"/>
    </row>
    <row r="31" spans="1:6" ht="12.75">
      <c r="A31" s="42">
        <v>452000036</v>
      </c>
      <c r="B31" s="28"/>
      <c r="C31" s="9" t="s">
        <v>62</v>
      </c>
      <c r="D31" s="6"/>
      <c r="E31" s="18">
        <v>1.27</v>
      </c>
      <c r="F31" s="7"/>
    </row>
    <row r="32" spans="1:6" ht="12.75">
      <c r="A32" s="42">
        <v>452000037</v>
      </c>
      <c r="B32" s="28"/>
      <c r="C32" s="9" t="s">
        <v>63</v>
      </c>
      <c r="D32" s="6"/>
      <c r="E32" s="18">
        <v>2.82</v>
      </c>
      <c r="F32" s="7"/>
    </row>
    <row r="33" spans="1:6" ht="12.75">
      <c r="A33" s="42">
        <v>452000038</v>
      </c>
      <c r="B33" s="28"/>
      <c r="C33" s="9" t="s">
        <v>64</v>
      </c>
      <c r="D33" s="6"/>
      <c r="E33" s="18"/>
      <c r="F33" s="7">
        <v>298.01</v>
      </c>
    </row>
    <row r="34" spans="1:6" ht="12.75">
      <c r="A34" s="42">
        <v>452000039</v>
      </c>
      <c r="B34" s="28"/>
      <c r="C34" s="9" t="s">
        <v>65</v>
      </c>
      <c r="D34" s="6"/>
      <c r="E34" s="18"/>
      <c r="F34" s="7">
        <v>1362.75</v>
      </c>
    </row>
    <row r="35" spans="1:6" ht="12.75">
      <c r="A35" s="42">
        <v>452000040</v>
      </c>
      <c r="B35" s="28"/>
      <c r="C35" s="9" t="s">
        <v>66</v>
      </c>
      <c r="D35" s="6"/>
      <c r="E35" s="18"/>
      <c r="F35" s="7">
        <v>1083.37</v>
      </c>
    </row>
    <row r="36" spans="1:6" ht="12.75">
      <c r="A36" s="42">
        <v>452000041</v>
      </c>
      <c r="B36" s="28"/>
      <c r="C36" s="9" t="s">
        <v>67</v>
      </c>
      <c r="D36" s="6"/>
      <c r="E36" s="18">
        <v>242.01</v>
      </c>
      <c r="F36" s="7"/>
    </row>
    <row r="37" spans="1:6" ht="12.75">
      <c r="A37" s="42">
        <v>452000042</v>
      </c>
      <c r="B37" s="28"/>
      <c r="C37" s="9" t="s">
        <v>68</v>
      </c>
      <c r="D37" s="6"/>
      <c r="E37" s="18"/>
      <c r="F37" s="7">
        <v>1079.88</v>
      </c>
    </row>
    <row r="38" spans="1:6" ht="12.75">
      <c r="A38" s="42">
        <v>452000043</v>
      </c>
      <c r="B38" s="28"/>
      <c r="C38" s="9" t="s">
        <v>69</v>
      </c>
      <c r="D38" s="6"/>
      <c r="E38" s="18"/>
      <c r="F38" s="7">
        <v>1069.89</v>
      </c>
    </row>
    <row r="39" spans="1:6" ht="12.75">
      <c r="A39" s="42">
        <v>452000044</v>
      </c>
      <c r="B39" s="28"/>
      <c r="C39" s="9" t="s">
        <v>70</v>
      </c>
      <c r="D39" s="6"/>
      <c r="E39" s="18">
        <v>6.96</v>
      </c>
      <c r="F39" s="7"/>
    </row>
    <row r="40" spans="1:6" ht="12.75">
      <c r="A40" s="42">
        <v>452000045</v>
      </c>
      <c r="B40" s="28"/>
      <c r="C40" s="9" t="s">
        <v>70</v>
      </c>
      <c r="D40" s="6"/>
      <c r="E40" s="18">
        <v>7.8</v>
      </c>
      <c r="F40" s="7"/>
    </row>
    <row r="41" spans="1:6" ht="12.75">
      <c r="A41" s="42">
        <v>452000046</v>
      </c>
      <c r="B41" s="28"/>
      <c r="C41" s="9" t="s">
        <v>71</v>
      </c>
      <c r="D41" s="6"/>
      <c r="E41" s="18">
        <v>35195.92</v>
      </c>
      <c r="F41" s="7"/>
    </row>
    <row r="42" spans="1:6" ht="12.75">
      <c r="A42" s="42">
        <v>452000047</v>
      </c>
      <c r="B42" s="28"/>
      <c r="C42" s="9" t="s">
        <v>72</v>
      </c>
      <c r="D42" s="6"/>
      <c r="E42" s="18">
        <v>7.12</v>
      </c>
      <c r="F42" s="7"/>
    </row>
    <row r="43" spans="1:6" ht="12.75">
      <c r="A43" s="42">
        <v>452000048</v>
      </c>
      <c r="B43" s="28"/>
      <c r="C43" s="9" t="s">
        <v>73</v>
      </c>
      <c r="D43" s="6"/>
      <c r="E43" s="18">
        <v>2908.55</v>
      </c>
      <c r="F43" s="7"/>
    </row>
    <row r="44" spans="1:6" ht="12.75">
      <c r="A44" s="42">
        <v>452000049</v>
      </c>
      <c r="B44" s="28"/>
      <c r="C44" s="9" t="s">
        <v>74</v>
      </c>
      <c r="D44" s="6"/>
      <c r="E44" s="18">
        <v>3.56</v>
      </c>
      <c r="F44" s="7"/>
    </row>
    <row r="45" spans="1:6" ht="12.75">
      <c r="A45" s="42">
        <v>452000050</v>
      </c>
      <c r="B45" s="28"/>
      <c r="C45" s="9" t="s">
        <v>75</v>
      </c>
      <c r="D45" s="6"/>
      <c r="E45" s="18">
        <v>6.6</v>
      </c>
      <c r="F45" s="7"/>
    </row>
    <row r="46" spans="1:6" ht="12.75">
      <c r="A46" s="42">
        <v>452000051</v>
      </c>
      <c r="B46" s="28"/>
      <c r="C46" s="9" t="s">
        <v>76</v>
      </c>
      <c r="D46" s="6"/>
      <c r="E46" s="18">
        <v>3.36</v>
      </c>
      <c r="F46" s="7"/>
    </row>
    <row r="47" spans="1:6" ht="12.75">
      <c r="A47" s="42">
        <v>452000052</v>
      </c>
      <c r="B47" s="28"/>
      <c r="C47" s="9" t="s">
        <v>77</v>
      </c>
      <c r="D47" s="6"/>
      <c r="E47" s="18">
        <v>2.88</v>
      </c>
      <c r="F47" s="7"/>
    </row>
    <row r="48" spans="1:6" ht="12.75">
      <c r="A48" s="42">
        <v>452000053</v>
      </c>
      <c r="B48" s="28"/>
      <c r="C48" s="9" t="s">
        <v>78</v>
      </c>
      <c r="D48" s="6"/>
      <c r="E48" s="18">
        <v>15777.28</v>
      </c>
      <c r="F48" s="7"/>
    </row>
    <row r="49" spans="1:6" ht="12.75">
      <c r="A49" s="42">
        <v>452000054</v>
      </c>
      <c r="B49" s="28"/>
      <c r="C49" s="9" t="s">
        <v>79</v>
      </c>
      <c r="D49" s="6"/>
      <c r="E49" s="18">
        <v>7.34</v>
      </c>
      <c r="F49" s="7"/>
    </row>
    <row r="50" spans="1:6" ht="12.75">
      <c r="A50" s="42">
        <v>452000055</v>
      </c>
      <c r="B50" s="28"/>
      <c r="C50" s="9" t="s">
        <v>80</v>
      </c>
      <c r="D50" s="6"/>
      <c r="E50" s="18">
        <v>2.37</v>
      </c>
      <c r="F50" s="7"/>
    </row>
    <row r="51" spans="1:6" ht="12.75">
      <c r="A51" s="42">
        <v>452000056</v>
      </c>
      <c r="B51" s="28"/>
      <c r="C51" s="9" t="s">
        <v>81</v>
      </c>
      <c r="D51" s="6"/>
      <c r="E51" s="18">
        <v>1.81</v>
      </c>
      <c r="F51" s="7"/>
    </row>
    <row r="52" spans="1:6" ht="12.75">
      <c r="A52" s="42">
        <v>452000057</v>
      </c>
      <c r="B52" s="28"/>
      <c r="C52" s="9" t="s">
        <v>82</v>
      </c>
      <c r="D52" s="6"/>
      <c r="E52" s="18">
        <v>1.24</v>
      </c>
      <c r="F52" s="7"/>
    </row>
    <row r="53" spans="1:6" ht="12.75">
      <c r="A53" s="42">
        <v>452000058</v>
      </c>
      <c r="B53" s="28"/>
      <c r="C53" s="9" t="s">
        <v>83</v>
      </c>
      <c r="D53" s="6"/>
      <c r="E53" s="18">
        <v>1442.46</v>
      </c>
      <c r="F53" s="7"/>
    </row>
    <row r="54" spans="1:6" ht="12.75">
      <c r="A54" s="42">
        <v>452000059</v>
      </c>
      <c r="B54" s="28"/>
      <c r="C54" s="9" t="s">
        <v>84</v>
      </c>
      <c r="D54" s="6"/>
      <c r="E54" s="18">
        <v>1.81</v>
      </c>
      <c r="F54" s="7"/>
    </row>
    <row r="55" spans="1:6" ht="12.75">
      <c r="A55" s="42">
        <v>452000060</v>
      </c>
      <c r="B55" s="28"/>
      <c r="C55" s="9" t="s">
        <v>85</v>
      </c>
      <c r="D55" s="6"/>
      <c r="E55" s="18">
        <v>1.09</v>
      </c>
      <c r="F55" s="7"/>
    </row>
    <row r="56" spans="1:6" ht="12.75">
      <c r="A56" s="42">
        <v>452000061</v>
      </c>
      <c r="B56" s="28"/>
      <c r="C56" s="9" t="s">
        <v>86</v>
      </c>
      <c r="D56" s="6"/>
      <c r="E56" s="18">
        <v>151.55</v>
      </c>
      <c r="F56" s="7"/>
    </row>
    <row r="57" spans="1:6" ht="12.75">
      <c r="A57" s="42">
        <v>452000062</v>
      </c>
      <c r="B57" s="28"/>
      <c r="C57" s="9" t="s">
        <v>87</v>
      </c>
      <c r="D57" s="6"/>
      <c r="E57" s="18">
        <v>533.39</v>
      </c>
      <c r="F57" s="7"/>
    </row>
    <row r="58" spans="1:6" ht="12.75">
      <c r="A58" s="42">
        <v>452000063</v>
      </c>
      <c r="B58" s="28"/>
      <c r="C58" s="9" t="s">
        <v>88</v>
      </c>
      <c r="D58" s="6"/>
      <c r="E58" s="18"/>
      <c r="F58" s="7">
        <v>3113.38</v>
      </c>
    </row>
    <row r="59" spans="1:6" ht="12.75">
      <c r="A59" s="42">
        <v>452000064</v>
      </c>
      <c r="B59" s="28"/>
      <c r="C59" s="9" t="s">
        <v>89</v>
      </c>
      <c r="D59" s="6"/>
      <c r="E59" s="18">
        <v>286.24</v>
      </c>
      <c r="F59" s="7"/>
    </row>
    <row r="60" spans="1:6" ht="12.75">
      <c r="A60" s="42">
        <v>452000065</v>
      </c>
      <c r="B60" s="28"/>
      <c r="C60" s="9" t="s">
        <v>90</v>
      </c>
      <c r="D60" s="6"/>
      <c r="E60" s="18">
        <v>6516.65</v>
      </c>
      <c r="F60" s="7"/>
    </row>
    <row r="61" spans="1:6" ht="12.75">
      <c r="A61" s="42">
        <v>452000070</v>
      </c>
      <c r="B61" s="28"/>
      <c r="C61" s="9" t="s">
        <v>91</v>
      </c>
      <c r="D61" s="6"/>
      <c r="E61" s="18">
        <v>6.6</v>
      </c>
      <c r="F61" s="7"/>
    </row>
    <row r="62" spans="1:6" ht="12.75">
      <c r="A62" s="42">
        <v>452000160</v>
      </c>
      <c r="B62" s="28"/>
      <c r="C62" s="9" t="s">
        <v>38</v>
      </c>
      <c r="D62" s="6"/>
      <c r="E62" s="18">
        <v>22108.6</v>
      </c>
      <c r="F62" s="7"/>
    </row>
    <row r="63" spans="1:6" ht="12.75">
      <c r="A63" s="42"/>
      <c r="B63" s="28"/>
      <c r="C63" s="9"/>
      <c r="D63" s="6"/>
      <c r="E63" s="18"/>
      <c r="F63" s="7"/>
    </row>
    <row r="64" spans="1:6" ht="12.75">
      <c r="A64" s="42">
        <v>452010000</v>
      </c>
      <c r="B64" s="28"/>
      <c r="C64" s="9" t="s">
        <v>92</v>
      </c>
      <c r="D64" s="6"/>
      <c r="E64" s="18">
        <v>61.13</v>
      </c>
      <c r="F64" s="7"/>
    </row>
    <row r="65" spans="1:6" ht="12.75">
      <c r="A65" s="42">
        <v>452050000</v>
      </c>
      <c r="B65" s="28"/>
      <c r="C65" s="9" t="s">
        <v>93</v>
      </c>
      <c r="D65" s="6"/>
      <c r="E65" s="18"/>
      <c r="F65" s="7">
        <v>464.3</v>
      </c>
    </row>
    <row r="66" spans="1:6" ht="13.5" thickBot="1">
      <c r="A66" s="42"/>
      <c r="B66" s="28"/>
      <c r="C66" s="9"/>
      <c r="D66" s="6"/>
      <c r="E66" s="35"/>
      <c r="F66" s="19"/>
    </row>
    <row r="67" spans="1:6" ht="13.5" thickTop="1">
      <c r="A67" s="42"/>
      <c r="B67" s="28"/>
      <c r="C67" s="9"/>
      <c r="D67" s="6"/>
      <c r="E67" s="36"/>
      <c r="F67" s="7"/>
    </row>
    <row r="68" spans="1:6" ht="12.75">
      <c r="A68" s="42"/>
      <c r="B68" s="28"/>
      <c r="C68" s="9"/>
      <c r="D68" s="27" t="s">
        <v>20</v>
      </c>
      <c r="E68" s="18">
        <f>SUM(E7:E67)</f>
        <v>127036.41</v>
      </c>
      <c r="F68" s="7">
        <f>SUM(F7:F67)</f>
        <v>15403.919999999998</v>
      </c>
    </row>
    <row r="69" spans="1:6" ht="13.5" thickBot="1">
      <c r="A69" s="41"/>
      <c r="B69" s="32"/>
      <c r="C69" s="33"/>
      <c r="D69" s="15"/>
      <c r="E69" s="34"/>
      <c r="F69" s="16"/>
    </row>
  </sheetData>
  <sheetProtection password="81E5" sheet="1" objects="1" scenarios="1"/>
  <mergeCells count="4">
    <mergeCell ref="A2:F2"/>
    <mergeCell ref="E5:E6"/>
    <mergeCell ref="F5:F6"/>
    <mergeCell ref="C5:D6"/>
  </mergeCells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M. Gabaglio</cp:lastModifiedBy>
  <cp:lastPrinted>2006-02-28T16:56:50Z</cp:lastPrinted>
  <dcterms:created xsi:type="dcterms:W3CDTF">2006-02-23T13:19:16Z</dcterms:created>
  <dcterms:modified xsi:type="dcterms:W3CDTF">2006-03-06T16:21:31Z</dcterms:modified>
  <cp:category/>
  <cp:version/>
  <cp:contentType/>
  <cp:contentStatus/>
</cp:coreProperties>
</file>