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9300" activeTab="0"/>
  </bookViews>
  <sheets>
    <sheet name="BUDGET 2007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<sst xmlns="http://schemas.openxmlformats.org/spreadsheetml/2006/main" count="101" uniqueCount="93">
  <si>
    <t>DEPENSES 2004</t>
  </si>
  <si>
    <t>CHARGES GENERALES</t>
  </si>
  <si>
    <t>Frais de personnel</t>
  </si>
  <si>
    <t>R.C. personnel</t>
  </si>
  <si>
    <t>Honoraires de gestion</t>
  </si>
  <si>
    <t>Honoraires divers</t>
  </si>
  <si>
    <t>Frais de gestion</t>
  </si>
  <si>
    <t>S/total</t>
  </si>
  <si>
    <t>CHARGES IMMOBILIERES</t>
  </si>
  <si>
    <t>Locaux ASERE, propriétaire</t>
  </si>
  <si>
    <t>Provision travaux parking C.Comm.</t>
  </si>
  <si>
    <t>Locaux ASERE, locataire</t>
  </si>
  <si>
    <t>Impôts fonciers</t>
  </si>
  <si>
    <t>Entretien locaux</t>
  </si>
  <si>
    <t>ACHATS</t>
  </si>
  <si>
    <t>Matériel, outillage jardin</t>
  </si>
  <si>
    <t>Végétaux</t>
  </si>
  <si>
    <t>Arbres, tailles</t>
  </si>
  <si>
    <t>Engrais, desherbants</t>
  </si>
  <si>
    <t>Bancs, corbeilles</t>
  </si>
  <si>
    <t>Matériel nettoyage, balayage</t>
  </si>
  <si>
    <t>Matériel électrique</t>
  </si>
  <si>
    <t>Quincaillerie</t>
  </si>
  <si>
    <t>Peinture</t>
  </si>
  <si>
    <t>Marquage au sol, lasure</t>
  </si>
  <si>
    <t>Sel, sable, ciment, etc ….</t>
  </si>
  <si>
    <t>Divers</t>
  </si>
  <si>
    <t>S/Total</t>
  </si>
  <si>
    <t>ENTRETIEN MATERIEL</t>
  </si>
  <si>
    <t>Essence, huile</t>
  </si>
  <si>
    <t>Entretien, réparation</t>
  </si>
  <si>
    <t>Assurances</t>
  </si>
  <si>
    <t>Amortissement</t>
  </si>
  <si>
    <t>ENTRETIEN GENERAL</t>
  </si>
  <si>
    <t>Elagage grands arbres</t>
  </si>
  <si>
    <t>Réfection de pelouses</t>
  </si>
  <si>
    <t>Poubelles, enlèvement déchets</t>
  </si>
  <si>
    <t>Avaloirs, puisards</t>
  </si>
  <si>
    <t>Jeux, bancs, grillage</t>
  </si>
  <si>
    <t>Chicanes, arceaux vélos, etc ….</t>
  </si>
  <si>
    <t>TOTAL GESTION BASE</t>
  </si>
  <si>
    <t>Reports gestion base</t>
  </si>
  <si>
    <t>Audit arbres</t>
  </si>
  <si>
    <t>Abattage arbres dangereux</t>
  </si>
  <si>
    <t>Entretien jeux</t>
  </si>
  <si>
    <t>Fleurissement aérien</t>
  </si>
  <si>
    <t>Création de bacs à fleurs</t>
  </si>
  <si>
    <t>Travaux divers, fournitures</t>
  </si>
  <si>
    <t>Location matériel, nacelles</t>
  </si>
  <si>
    <t>TRAVAUX EN REGIE</t>
  </si>
  <si>
    <t xml:space="preserve">TOTAL GESTION </t>
  </si>
  <si>
    <t>Mise en conformité divers jeux</t>
  </si>
  <si>
    <t>Végétaux dans cadre gros travaux</t>
  </si>
  <si>
    <t>Eclairage Noël</t>
  </si>
  <si>
    <t>Gros travaux</t>
  </si>
  <si>
    <t>Reprise fonds de prévoyance</t>
  </si>
  <si>
    <t xml:space="preserve">Provision constituée </t>
  </si>
  <si>
    <t>Produits financiers + Exceptionnels</t>
  </si>
  <si>
    <t>Solde gestion CEGIP</t>
  </si>
  <si>
    <t>Remboursement sinistre</t>
  </si>
  <si>
    <t>Recettes Tennis</t>
  </si>
  <si>
    <t>TOTAL</t>
  </si>
  <si>
    <t>PARKING ROME</t>
  </si>
  <si>
    <t>TOTAL  GENERAL</t>
  </si>
  <si>
    <t>BUDGET 2005</t>
  </si>
  <si>
    <t>BUDGET 2006</t>
  </si>
  <si>
    <t>Periscopes, accès handicapés</t>
  </si>
  <si>
    <t>Rond Point, aménagement parking</t>
  </si>
  <si>
    <t>Refection aire de jeux rue de Nicosie</t>
  </si>
  <si>
    <t>Nobel, parking + divers</t>
  </si>
  <si>
    <t>Upsal, aire de jeux</t>
  </si>
  <si>
    <t>Upsal, création espaces verts</t>
  </si>
  <si>
    <t>Perspectives, bacs à fleurs</t>
  </si>
  <si>
    <t>Immo 3 F, refection dallage</t>
  </si>
  <si>
    <t>Schweitzer, pavage + espaces verts</t>
  </si>
  <si>
    <t>Copenhague, pavage devant bâtiment</t>
  </si>
  <si>
    <t xml:space="preserve">Cus Habitat, pavage Ankara / Istambul </t>
  </si>
  <si>
    <t>Rond Point, solde travaux parking</t>
  </si>
  <si>
    <t>Balayeuse, essence, etc …</t>
  </si>
  <si>
    <t>Perspectives, 2 ème tranche bacs à fleurs</t>
  </si>
  <si>
    <t>Cus Habitat, pavage trotoirs 16-24 rue de Milan</t>
  </si>
  <si>
    <t>Refection partielle voierie 1-10 rue Upsal</t>
  </si>
  <si>
    <t>Divers, bacs à fleurs, Vendôme, etc…</t>
  </si>
  <si>
    <t>ASERE  - PROPOSITION DE BUDGET 2007</t>
  </si>
  <si>
    <t>BUDGET 2007</t>
  </si>
  <si>
    <t>DEPENSES 2005</t>
  </si>
  <si>
    <t>Recettes diverses</t>
  </si>
  <si>
    <t>Consommation, eau, électricité</t>
  </si>
  <si>
    <t>Bassins, entretien + réfection</t>
  </si>
  <si>
    <t>Remplacement mâts éclairage</t>
  </si>
  <si>
    <t>Extérieurs bassin av. de Gaulle</t>
  </si>
  <si>
    <t>Travaux non réalisés et provisionnés</t>
  </si>
  <si>
    <t>Taille gros arbres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</si>
</sst>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_F"/>
  </numFmts>
  <fonts count="1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right"/>
    </xf>
    <xf numFmtId="165" fontId="2" fillId="0" borderId="4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2" fillId="0" borderId="1" xfId="0" applyFont="1" applyBorder="1" applyAlignment="1">
      <alignment horizontal="right"/>
    </xf>
    <xf numFmtId="165" fontId="2" fillId="0" borderId="2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0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165" fontId="0" fillId="0" borderId="0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165" fontId="2" fillId="0" borderId="1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5" xfId="0" applyFont="1" applyBorder="1" applyAlignment="1">
      <alignment horizontal="center"/>
    </xf>
    <xf numFmtId="164" fontId="5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4" fillId="0" borderId="5" xfId="0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164" fontId="2" fillId="0" borderId="2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164" fontId="0" fillId="0" borderId="9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165" fontId="4" fillId="0" borderId="5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4" fontId="2" fillId="0" borderId="12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164" fontId="1" fillId="0" borderId="0" xfId="0" applyNumberFormat="1" applyFont="1" applyAlignment="1">
      <alignment horizontal="center"/>
    </xf>
    <xf numFmtId="164" fontId="4" fillId="0" borderId="4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5" fontId="2" fillId="0" borderId="2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165" fontId="0" fillId="0" borderId="0" xfId="0" applyNumberFormat="1" applyFont="1" applyAlignment="1">
      <alignment/>
    </xf>
    <xf numFmtId="0" fontId="4" fillId="0" borderId="5" xfId="0" applyFont="1" applyFill="1" applyBorder="1" applyAlignment="1">
      <alignment horizontal="left"/>
    </xf>
    <xf numFmtId="164" fontId="10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10" fillId="0" borderId="2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/>
    </xf>
    <xf numFmtId="164" fontId="10" fillId="0" borderId="11" xfId="0" applyNumberFormat="1" applyFont="1" applyBorder="1" applyAlignment="1">
      <alignment/>
    </xf>
    <xf numFmtId="164" fontId="10" fillId="0" borderId="12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0" fillId="0" borderId="2" xfId="0" applyNumberFormat="1" applyFont="1" applyBorder="1" applyAlignment="1">
      <alignment/>
    </xf>
    <xf numFmtId="164" fontId="10" fillId="0" borderId="4" xfId="0" applyNumberFormat="1" applyFont="1" applyBorder="1" applyAlignment="1">
      <alignment/>
    </xf>
    <xf numFmtId="164" fontId="10" fillId="0" borderId="12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/>
    </xf>
    <xf numFmtId="164" fontId="12" fillId="0" borderId="10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workbookViewId="0" topLeftCell="B1">
      <selection activeCell="G101" sqref="G101"/>
    </sheetView>
  </sheetViews>
  <sheetFormatPr defaultColWidth="11.421875" defaultRowHeight="12.75"/>
  <cols>
    <col min="1" max="1" width="29.57421875" style="0" customWidth="1"/>
    <col min="2" max="2" width="15.421875" style="73" customWidth="1"/>
    <col min="3" max="3" width="13.7109375" style="5" customWidth="1"/>
    <col min="4" max="4" width="14.8515625" style="5" customWidth="1"/>
    <col min="5" max="5" width="13.7109375" style="33" customWidth="1"/>
    <col min="6" max="6" width="16.421875" style="76" customWidth="1"/>
  </cols>
  <sheetData>
    <row r="1" spans="1:6" s="2" customFormat="1" ht="20.25">
      <c r="A1" s="89" t="s">
        <v>83</v>
      </c>
      <c r="B1" s="89"/>
      <c r="C1" s="89"/>
      <c r="D1" s="89"/>
      <c r="E1" s="89"/>
      <c r="F1" s="75"/>
    </row>
    <row r="2" spans="1:6" s="2" customFormat="1" ht="20.25">
      <c r="A2" s="27"/>
      <c r="B2" s="27"/>
      <c r="C2" s="27"/>
      <c r="D2" s="65"/>
      <c r="E2" s="27"/>
      <c r="F2" s="75"/>
    </row>
    <row r="3" spans="1:6" s="2" customFormat="1" ht="12.75" customHeight="1">
      <c r="A3" s="3"/>
      <c r="B3" s="3"/>
      <c r="C3" s="1"/>
      <c r="D3" s="1"/>
      <c r="E3" s="32"/>
      <c r="F3" s="75"/>
    </row>
    <row r="4" ht="18" customHeight="1" thickBot="1"/>
    <row r="5" spans="1:6" s="4" customFormat="1" ht="18.75" customHeight="1" thickBot="1">
      <c r="A5" s="6"/>
      <c r="B5" s="7" t="s">
        <v>0</v>
      </c>
      <c r="C5" s="8" t="s">
        <v>64</v>
      </c>
      <c r="D5" s="40" t="s">
        <v>85</v>
      </c>
      <c r="E5" s="40" t="s">
        <v>65</v>
      </c>
      <c r="F5" s="77" t="s">
        <v>84</v>
      </c>
    </row>
    <row r="6" spans="1:6" ht="15">
      <c r="A6" s="15"/>
      <c r="B6" s="9"/>
      <c r="C6" s="10"/>
      <c r="D6" s="44"/>
      <c r="E6" s="48"/>
      <c r="F6" s="78"/>
    </row>
    <row r="7" spans="1:6" ht="15">
      <c r="A7" s="11" t="s">
        <v>1</v>
      </c>
      <c r="B7" s="9"/>
      <c r="C7" s="10"/>
      <c r="D7" s="41"/>
      <c r="E7" s="48"/>
      <c r="F7" s="78"/>
    </row>
    <row r="8" spans="1:7" ht="15">
      <c r="A8" s="15" t="s">
        <v>2</v>
      </c>
      <c r="B8" s="9">
        <v>361037.43</v>
      </c>
      <c r="C8" s="10">
        <v>360000</v>
      </c>
      <c r="D8" s="64">
        <v>342196</v>
      </c>
      <c r="E8" s="48">
        <v>365000</v>
      </c>
      <c r="F8" s="78">
        <v>371000</v>
      </c>
      <c r="G8" s="45"/>
    </row>
    <row r="9" spans="1:7" ht="15">
      <c r="A9" s="15" t="s">
        <v>3</v>
      </c>
      <c r="B9" s="9">
        <v>1696.83</v>
      </c>
      <c r="C9" s="10">
        <v>1800</v>
      </c>
      <c r="D9" s="64">
        <v>1696.83</v>
      </c>
      <c r="E9" s="48">
        <v>1800</v>
      </c>
      <c r="F9" s="78">
        <v>2800</v>
      </c>
      <c r="G9" s="45"/>
    </row>
    <row r="10" spans="1:7" ht="15">
      <c r="A10" s="15" t="s">
        <v>87</v>
      </c>
      <c r="B10" s="9">
        <v>32404.43</v>
      </c>
      <c r="C10" s="10">
        <v>34100</v>
      </c>
      <c r="D10" s="64">
        <v>32266.7</v>
      </c>
      <c r="E10" s="48">
        <v>34000</v>
      </c>
      <c r="F10" s="78">
        <v>35000</v>
      </c>
      <c r="G10" s="45"/>
    </row>
    <row r="11" spans="1:7" ht="15">
      <c r="A11" s="15" t="s">
        <v>4</v>
      </c>
      <c r="B11" s="9">
        <v>24850.87</v>
      </c>
      <c r="C11" s="10">
        <v>25350</v>
      </c>
      <c r="D11" s="64">
        <v>25350</v>
      </c>
      <c r="E11" s="48">
        <v>33000</v>
      </c>
      <c r="F11" s="78">
        <v>41000</v>
      </c>
      <c r="G11" s="45"/>
    </row>
    <row r="12" spans="1:7" ht="15">
      <c r="A12" s="15" t="s">
        <v>5</v>
      </c>
      <c r="B12" s="9">
        <v>1196</v>
      </c>
      <c r="C12" s="10">
        <v>9000</v>
      </c>
      <c r="D12" s="64">
        <v>3126.77</v>
      </c>
      <c r="E12" s="48">
        <v>6000</v>
      </c>
      <c r="F12" s="78">
        <v>6000</v>
      </c>
      <c r="G12" s="45"/>
    </row>
    <row r="13" spans="1:7" ht="15">
      <c r="A13" s="15" t="s">
        <v>6</v>
      </c>
      <c r="B13" s="9">
        <v>4688.05</v>
      </c>
      <c r="C13" s="10">
        <v>4600</v>
      </c>
      <c r="D13" s="64">
        <v>4597.73</v>
      </c>
      <c r="E13" s="48">
        <v>5100</v>
      </c>
      <c r="F13" s="78">
        <v>5700</v>
      </c>
      <c r="G13" s="45"/>
    </row>
    <row r="14" spans="1:7" s="2" customFormat="1" ht="15.75">
      <c r="A14" s="12" t="s">
        <v>7</v>
      </c>
      <c r="B14" s="13">
        <f>SUM(B8:B13)</f>
        <v>425873.61</v>
      </c>
      <c r="C14" s="14">
        <f>SUM(C8:C13)</f>
        <v>434850</v>
      </c>
      <c r="D14" s="60">
        <f>SUM(D8:D13)</f>
        <v>409234.03</v>
      </c>
      <c r="E14" s="49">
        <f>SUM(E8:E13)</f>
        <v>444900</v>
      </c>
      <c r="F14" s="79">
        <f>SUM(F8:F13)</f>
        <v>461500</v>
      </c>
      <c r="G14" s="46"/>
    </row>
    <row r="15" spans="1:6" ht="15">
      <c r="A15" s="11" t="s">
        <v>8</v>
      </c>
      <c r="B15" s="9"/>
      <c r="C15" s="10"/>
      <c r="D15" s="41"/>
      <c r="E15" s="48"/>
      <c r="F15" s="78"/>
    </row>
    <row r="16" spans="1:7" ht="15">
      <c r="A16" s="15" t="s">
        <v>9</v>
      </c>
      <c r="B16" s="9">
        <v>12485.28</v>
      </c>
      <c r="C16" s="10">
        <v>12600</v>
      </c>
      <c r="D16" s="64">
        <v>11007.35</v>
      </c>
      <c r="E16" s="48">
        <v>13000</v>
      </c>
      <c r="F16" s="78">
        <v>12000</v>
      </c>
      <c r="G16" s="45"/>
    </row>
    <row r="17" spans="1:6" ht="15">
      <c r="A17" s="15" t="s">
        <v>10</v>
      </c>
      <c r="B17" s="9">
        <v>9000</v>
      </c>
      <c r="C17" s="10"/>
      <c r="D17" s="64"/>
      <c r="E17" s="48"/>
      <c r="F17" s="78"/>
    </row>
    <row r="18" spans="1:7" ht="15">
      <c r="A18" s="15" t="s">
        <v>11</v>
      </c>
      <c r="B18" s="9">
        <v>3089.39</v>
      </c>
      <c r="C18" s="10">
        <v>7000</v>
      </c>
      <c r="D18" s="64">
        <v>6870</v>
      </c>
      <c r="E18" s="48">
        <v>7300</v>
      </c>
      <c r="F18" s="78">
        <v>7700</v>
      </c>
      <c r="G18" s="45"/>
    </row>
    <row r="19" spans="1:7" ht="15">
      <c r="A19" s="15" t="s">
        <v>12</v>
      </c>
      <c r="B19" s="9">
        <v>4649</v>
      </c>
      <c r="C19" s="10">
        <v>5000</v>
      </c>
      <c r="D19" s="64">
        <v>4849</v>
      </c>
      <c r="E19" s="48">
        <v>5100</v>
      </c>
      <c r="F19" s="78">
        <v>5500</v>
      </c>
      <c r="G19" s="45"/>
    </row>
    <row r="20" spans="1:7" ht="15">
      <c r="A20" s="15" t="s">
        <v>13</v>
      </c>
      <c r="B20" s="9">
        <v>3062.83</v>
      </c>
      <c r="C20" s="10">
        <v>3000</v>
      </c>
      <c r="D20" s="64">
        <v>2893.82</v>
      </c>
      <c r="E20" s="48">
        <v>3000</v>
      </c>
      <c r="F20" s="78">
        <v>3000</v>
      </c>
      <c r="G20" s="45"/>
    </row>
    <row r="21" spans="1:7" s="2" customFormat="1" ht="15.75">
      <c r="A21" s="12" t="s">
        <v>7</v>
      </c>
      <c r="B21" s="13">
        <f>SUM(B16:B20)</f>
        <v>32286.5</v>
      </c>
      <c r="C21" s="14">
        <f>SUM(C16:C20)</f>
        <v>27600</v>
      </c>
      <c r="D21" s="60">
        <f>SUM(D16:D20)</f>
        <v>25620.17</v>
      </c>
      <c r="E21" s="49">
        <f>SUM(E16:E20)</f>
        <v>28400</v>
      </c>
      <c r="F21" s="79">
        <f>SUM(F16:F20)</f>
        <v>28200</v>
      </c>
      <c r="G21" s="46"/>
    </row>
    <row r="22" spans="1:6" ht="15">
      <c r="A22" s="11" t="s">
        <v>14</v>
      </c>
      <c r="B22" s="9"/>
      <c r="C22" s="10"/>
      <c r="D22" s="64"/>
      <c r="E22" s="48"/>
      <c r="F22" s="78"/>
    </row>
    <row r="23" spans="1:7" ht="15">
      <c r="A23" s="15" t="s">
        <v>15</v>
      </c>
      <c r="B23" s="9">
        <v>2067.68</v>
      </c>
      <c r="C23" s="10">
        <v>2200</v>
      </c>
      <c r="D23" s="64">
        <v>2157.57</v>
      </c>
      <c r="E23" s="48">
        <v>2200</v>
      </c>
      <c r="F23" s="78">
        <v>2200</v>
      </c>
      <c r="G23" s="45"/>
    </row>
    <row r="24" spans="1:7" ht="15">
      <c r="A24" s="15" t="s">
        <v>16</v>
      </c>
      <c r="B24" s="9">
        <v>13175.68</v>
      </c>
      <c r="C24" s="10">
        <v>18000</v>
      </c>
      <c r="D24" s="64">
        <v>17857.89</v>
      </c>
      <c r="E24" s="48">
        <v>18000</v>
      </c>
      <c r="F24" s="78">
        <v>18000</v>
      </c>
      <c r="G24" s="45"/>
    </row>
    <row r="25" spans="1:7" ht="15">
      <c r="A25" s="15" t="s">
        <v>17</v>
      </c>
      <c r="B25" s="9">
        <v>7607.92</v>
      </c>
      <c r="C25" s="10">
        <v>9000</v>
      </c>
      <c r="D25" s="64">
        <v>8473.87</v>
      </c>
      <c r="E25" s="48">
        <v>9000</v>
      </c>
      <c r="F25" s="78">
        <v>9000</v>
      </c>
      <c r="G25" s="45"/>
    </row>
    <row r="26" spans="1:7" ht="15">
      <c r="A26" s="15" t="s">
        <v>18</v>
      </c>
      <c r="B26" s="9">
        <v>5635.58</v>
      </c>
      <c r="C26" s="10">
        <v>6000</v>
      </c>
      <c r="D26" s="64">
        <v>5518.19</v>
      </c>
      <c r="E26" s="48">
        <v>6000</v>
      </c>
      <c r="F26" s="78">
        <v>6000</v>
      </c>
      <c r="G26" s="45"/>
    </row>
    <row r="27" spans="1:7" ht="15">
      <c r="A27" s="15" t="s">
        <v>19</v>
      </c>
      <c r="B27" s="9">
        <v>3543.8</v>
      </c>
      <c r="C27" s="10">
        <v>4000</v>
      </c>
      <c r="D27" s="64">
        <v>3635</v>
      </c>
      <c r="E27" s="48">
        <v>4000</v>
      </c>
      <c r="F27" s="78">
        <v>3000</v>
      </c>
      <c r="G27" s="45"/>
    </row>
    <row r="28" spans="1:6" ht="15">
      <c r="A28" s="15" t="s">
        <v>20</v>
      </c>
      <c r="B28" s="9">
        <v>837.79</v>
      </c>
      <c r="C28" s="10">
        <v>800</v>
      </c>
      <c r="D28" s="64">
        <v>996.67</v>
      </c>
      <c r="E28" s="48">
        <v>1000</v>
      </c>
      <c r="F28" s="78">
        <v>1000</v>
      </c>
    </row>
    <row r="29" spans="1:7" ht="15">
      <c r="A29" s="15" t="s">
        <v>21</v>
      </c>
      <c r="B29" s="9">
        <v>8067.18</v>
      </c>
      <c r="C29" s="10">
        <v>8000</v>
      </c>
      <c r="D29" s="64">
        <v>7542.03</v>
      </c>
      <c r="E29" s="48">
        <v>8000</v>
      </c>
      <c r="F29" s="78">
        <v>8000</v>
      </c>
      <c r="G29" s="45"/>
    </row>
    <row r="30" spans="1:6" ht="15">
      <c r="A30" s="15" t="s">
        <v>22</v>
      </c>
      <c r="B30" s="9">
        <v>779.13</v>
      </c>
      <c r="C30" s="10">
        <v>800</v>
      </c>
      <c r="D30" s="64">
        <v>494.14</v>
      </c>
      <c r="E30" s="48">
        <v>800</v>
      </c>
      <c r="F30" s="78">
        <v>800</v>
      </c>
    </row>
    <row r="31" spans="1:7" ht="15">
      <c r="A31" s="15" t="s">
        <v>23</v>
      </c>
      <c r="B31" s="9">
        <v>2315.64</v>
      </c>
      <c r="C31" s="10">
        <v>2000</v>
      </c>
      <c r="D31" s="64">
        <v>1153.92</v>
      </c>
      <c r="E31" s="48">
        <v>2000</v>
      </c>
      <c r="F31" s="78">
        <v>2000</v>
      </c>
      <c r="G31" s="45"/>
    </row>
    <row r="32" spans="1:7" ht="15">
      <c r="A32" s="15" t="s">
        <v>24</v>
      </c>
      <c r="B32" s="9">
        <v>5017.76</v>
      </c>
      <c r="C32" s="10">
        <v>5000</v>
      </c>
      <c r="D32" s="64">
        <v>5108.94</v>
      </c>
      <c r="E32" s="48">
        <v>5000</v>
      </c>
      <c r="F32" s="78">
        <v>5000</v>
      </c>
      <c r="G32" s="45"/>
    </row>
    <row r="33" spans="1:7" ht="15">
      <c r="A33" s="15" t="s">
        <v>25</v>
      </c>
      <c r="B33" s="9">
        <v>1682.54</v>
      </c>
      <c r="C33" s="10">
        <v>3000</v>
      </c>
      <c r="D33" s="64">
        <v>4185.25</v>
      </c>
      <c r="E33" s="48">
        <v>3000</v>
      </c>
      <c r="F33" s="78">
        <v>3000</v>
      </c>
      <c r="G33" s="45"/>
    </row>
    <row r="34" spans="1:7" ht="15">
      <c r="A34" s="15" t="s">
        <v>26</v>
      </c>
      <c r="B34" s="9">
        <v>4921.16</v>
      </c>
      <c r="C34" s="10">
        <v>5000</v>
      </c>
      <c r="D34" s="64">
        <v>4988.72</v>
      </c>
      <c r="E34" s="48">
        <v>5000</v>
      </c>
      <c r="F34" s="78">
        <v>5000</v>
      </c>
      <c r="G34" s="45"/>
    </row>
    <row r="35" spans="1:7" ht="15.75">
      <c r="A35" s="12" t="s">
        <v>27</v>
      </c>
      <c r="B35" s="13">
        <f>SUM(B23:B34)</f>
        <v>55651.86</v>
      </c>
      <c r="C35" s="14">
        <f>SUM(C23:C34)</f>
        <v>63800</v>
      </c>
      <c r="D35" s="60">
        <f>SUM(D23:D34)</f>
        <v>62112.19</v>
      </c>
      <c r="E35" s="49">
        <f>SUM(E23:E34)</f>
        <v>64000</v>
      </c>
      <c r="F35" s="79">
        <f>SUM(F23:F34)</f>
        <v>63000</v>
      </c>
      <c r="G35" s="45"/>
    </row>
    <row r="36" spans="1:6" ht="15">
      <c r="A36" s="11" t="s">
        <v>28</v>
      </c>
      <c r="B36" s="9"/>
      <c r="C36" s="10"/>
      <c r="D36" s="64"/>
      <c r="E36" s="48"/>
      <c r="F36" s="78"/>
    </row>
    <row r="37" spans="1:7" ht="15">
      <c r="A37" s="15" t="s">
        <v>29</v>
      </c>
      <c r="B37" s="9">
        <v>5809.17</v>
      </c>
      <c r="C37" s="10">
        <v>6500</v>
      </c>
      <c r="D37" s="64">
        <v>7494.05</v>
      </c>
      <c r="E37" s="48">
        <v>7000</v>
      </c>
      <c r="F37" s="78">
        <v>8000</v>
      </c>
      <c r="G37" s="45"/>
    </row>
    <row r="38" spans="1:7" ht="15">
      <c r="A38" s="15" t="s">
        <v>30</v>
      </c>
      <c r="B38" s="9">
        <v>3947.49</v>
      </c>
      <c r="C38" s="10">
        <v>5000</v>
      </c>
      <c r="D38" s="64">
        <v>6132.28</v>
      </c>
      <c r="E38" s="48">
        <v>7000</v>
      </c>
      <c r="F38" s="78">
        <v>8000</v>
      </c>
      <c r="G38" s="45"/>
    </row>
    <row r="39" spans="1:7" ht="15">
      <c r="A39" s="15" t="s">
        <v>31</v>
      </c>
      <c r="B39" s="9">
        <v>6198.48</v>
      </c>
      <c r="C39" s="10">
        <v>6500</v>
      </c>
      <c r="D39" s="64">
        <v>6248.77</v>
      </c>
      <c r="E39" s="48">
        <v>6500</v>
      </c>
      <c r="F39" s="78">
        <v>6850</v>
      </c>
      <c r="G39" s="45"/>
    </row>
    <row r="40" spans="1:7" ht="15">
      <c r="A40" s="15" t="s">
        <v>32</v>
      </c>
      <c r="B40" s="9">
        <v>20000</v>
      </c>
      <c r="C40" s="10">
        <v>21000</v>
      </c>
      <c r="D40" s="64">
        <v>21000</v>
      </c>
      <c r="E40" s="48">
        <v>22000</v>
      </c>
      <c r="F40" s="78">
        <v>23000</v>
      </c>
      <c r="G40" s="45"/>
    </row>
    <row r="41" spans="1:6" ht="15">
      <c r="A41" s="15" t="s">
        <v>78</v>
      </c>
      <c r="B41" s="9"/>
      <c r="C41" s="10">
        <v>6000</v>
      </c>
      <c r="D41" s="64"/>
      <c r="E41" s="48"/>
      <c r="F41" s="78"/>
    </row>
    <row r="42" spans="1:7" ht="15.75">
      <c r="A42" s="12" t="s">
        <v>27</v>
      </c>
      <c r="B42" s="13">
        <f>SUM(B37:B41)</f>
        <v>35955.14</v>
      </c>
      <c r="C42" s="14">
        <f>SUM(C37:C41)</f>
        <v>45000</v>
      </c>
      <c r="D42" s="60">
        <f>SUM(D37:D41)</f>
        <v>40875.1</v>
      </c>
      <c r="E42" s="49">
        <f>SUM(E37:E41)</f>
        <v>42500</v>
      </c>
      <c r="F42" s="79">
        <f>SUM(F37:F41)</f>
        <v>45850</v>
      </c>
      <c r="G42" s="45"/>
    </row>
    <row r="43" spans="1:6" ht="15">
      <c r="A43" s="11" t="s">
        <v>33</v>
      </c>
      <c r="B43" s="9"/>
      <c r="C43" s="10"/>
      <c r="D43" s="64"/>
      <c r="E43" s="48"/>
      <c r="F43" s="78"/>
    </row>
    <row r="44" spans="1:7" ht="15">
      <c r="A44" s="15" t="s">
        <v>34</v>
      </c>
      <c r="B44" s="9">
        <v>3243.98</v>
      </c>
      <c r="C44" s="10">
        <v>5000</v>
      </c>
      <c r="D44" s="64">
        <v>4324.16</v>
      </c>
      <c r="E44" s="48">
        <v>5000</v>
      </c>
      <c r="F44" s="78">
        <v>5000</v>
      </c>
      <c r="G44" s="45"/>
    </row>
    <row r="45" spans="1:7" ht="15">
      <c r="A45" s="15" t="s">
        <v>35</v>
      </c>
      <c r="B45" s="9">
        <v>1350.44</v>
      </c>
      <c r="C45" s="10">
        <v>2000</v>
      </c>
      <c r="D45" s="64">
        <v>1550.19</v>
      </c>
      <c r="E45" s="48">
        <v>2000</v>
      </c>
      <c r="F45" s="78">
        <v>1800</v>
      </c>
      <c r="G45" s="45"/>
    </row>
    <row r="46" spans="1:7" ht="15">
      <c r="A46" s="15" t="s">
        <v>36</v>
      </c>
      <c r="B46" s="9">
        <v>13789.43</v>
      </c>
      <c r="C46" s="10">
        <v>14500</v>
      </c>
      <c r="D46" s="64">
        <v>14419.01</v>
      </c>
      <c r="E46" s="48">
        <v>15000</v>
      </c>
      <c r="F46" s="78">
        <v>15500</v>
      </c>
      <c r="G46" s="45"/>
    </row>
    <row r="47" spans="1:6" ht="15">
      <c r="A47" s="15" t="s">
        <v>37</v>
      </c>
      <c r="B47" s="9">
        <v>1020.23</v>
      </c>
      <c r="C47" s="10">
        <v>2000</v>
      </c>
      <c r="D47" s="64"/>
      <c r="E47" s="48">
        <v>2000</v>
      </c>
      <c r="F47" s="78">
        <v>1000</v>
      </c>
    </row>
    <row r="48" spans="1:7" ht="15">
      <c r="A48" s="15" t="s">
        <v>88</v>
      </c>
      <c r="B48" s="9">
        <v>3617.27</v>
      </c>
      <c r="C48" s="10">
        <v>5000</v>
      </c>
      <c r="D48" s="64">
        <v>4319.35</v>
      </c>
      <c r="E48" s="48">
        <v>5000</v>
      </c>
      <c r="F48" s="78">
        <v>5000</v>
      </c>
      <c r="G48" s="45"/>
    </row>
    <row r="49" spans="1:7" ht="15">
      <c r="A49" s="15" t="s">
        <v>38</v>
      </c>
      <c r="B49" s="9">
        <v>1843.15</v>
      </c>
      <c r="C49" s="10">
        <v>2000</v>
      </c>
      <c r="D49" s="64">
        <v>1351</v>
      </c>
      <c r="E49" s="48">
        <v>2000</v>
      </c>
      <c r="F49" s="78">
        <v>2000</v>
      </c>
      <c r="G49" s="45"/>
    </row>
    <row r="50" spans="1:7" ht="15">
      <c r="A50" s="15" t="s">
        <v>39</v>
      </c>
      <c r="B50" s="9">
        <v>1196</v>
      </c>
      <c r="C50" s="10">
        <v>1400</v>
      </c>
      <c r="D50" s="64">
        <v>1590.68</v>
      </c>
      <c r="E50" s="48">
        <v>1500</v>
      </c>
      <c r="F50" s="78">
        <v>1000</v>
      </c>
      <c r="G50" s="45"/>
    </row>
    <row r="51" spans="1:7" ht="15">
      <c r="A51" s="15" t="s">
        <v>26</v>
      </c>
      <c r="B51" s="9">
        <v>3785.49</v>
      </c>
      <c r="C51" s="10">
        <v>4000</v>
      </c>
      <c r="D51" s="64">
        <v>4102.36</v>
      </c>
      <c r="E51" s="48">
        <v>4000</v>
      </c>
      <c r="F51" s="78">
        <v>4000</v>
      </c>
      <c r="G51" s="45"/>
    </row>
    <row r="52" spans="1:7" ht="15.75">
      <c r="A52" s="12" t="s">
        <v>27</v>
      </c>
      <c r="B52" s="13">
        <f>SUM(B43:B51)</f>
        <v>29845.989999999998</v>
      </c>
      <c r="C52" s="14">
        <f>SUM(C43:C51)</f>
        <v>35900</v>
      </c>
      <c r="D52" s="60">
        <f>SUM(D43:D51)</f>
        <v>31656.75</v>
      </c>
      <c r="E52" s="49">
        <f>SUM(E43:E51)</f>
        <v>36500</v>
      </c>
      <c r="F52" s="79">
        <f>SUM(F43:F51)</f>
        <v>35300</v>
      </c>
      <c r="G52" s="45"/>
    </row>
    <row r="53" spans="1:6" ht="15.75" thickBot="1">
      <c r="A53" s="12"/>
      <c r="B53" s="13"/>
      <c r="C53" s="10"/>
      <c r="D53" s="64"/>
      <c r="E53" s="48"/>
      <c r="F53" s="78"/>
    </row>
    <row r="54" spans="1:7" ht="16.5" thickBot="1">
      <c r="A54" s="16" t="s">
        <v>40</v>
      </c>
      <c r="B54" s="17">
        <f>B14+B21+B35+B42+B52</f>
        <v>579613.1</v>
      </c>
      <c r="C54" s="28">
        <f>C14+C21+C35+C42+C52</f>
        <v>607150</v>
      </c>
      <c r="D54" s="67">
        <f>D14+D21+D35+D42+D52</f>
        <v>569498.24</v>
      </c>
      <c r="E54" s="50">
        <f>E14+E21+E35+E42+E52</f>
        <v>616300</v>
      </c>
      <c r="F54" s="80">
        <f>F14+F21+F35+F42+F52</f>
        <v>633850</v>
      </c>
      <c r="G54" s="45"/>
    </row>
    <row r="55" spans="1:6" ht="15">
      <c r="A55" s="36"/>
      <c r="B55" s="18"/>
      <c r="C55" s="10"/>
      <c r="D55" s="10"/>
      <c r="E55" s="10"/>
      <c r="F55" s="81"/>
    </row>
    <row r="56" spans="1:6" ht="15.75" thickBot="1">
      <c r="A56" s="36"/>
      <c r="B56" s="18"/>
      <c r="C56" s="10"/>
      <c r="D56" s="10"/>
      <c r="E56" s="10"/>
      <c r="F56" s="81"/>
    </row>
    <row r="57" spans="1:6" ht="16.5" thickBot="1">
      <c r="A57" s="6"/>
      <c r="B57" s="7" t="str">
        <f>B5</f>
        <v>DEPENSES 2004</v>
      </c>
      <c r="C57" s="8" t="s">
        <v>64</v>
      </c>
      <c r="D57" s="40" t="str">
        <f>D5</f>
        <v>DEPENSES 2005</v>
      </c>
      <c r="E57" s="51" t="s">
        <v>65</v>
      </c>
      <c r="F57" s="82" t="str">
        <f>F5</f>
        <v>BUDGET 2007</v>
      </c>
    </row>
    <row r="58" spans="1:7" ht="15">
      <c r="A58" s="12"/>
      <c r="B58" s="9"/>
      <c r="C58" s="10"/>
      <c r="D58" s="41"/>
      <c r="E58" s="48"/>
      <c r="F58" s="78"/>
      <c r="G58" s="45"/>
    </row>
    <row r="59" spans="1:6" ht="15">
      <c r="A59" s="34" t="s">
        <v>41</v>
      </c>
      <c r="B59" s="9">
        <f>B54</f>
        <v>579613.1</v>
      </c>
      <c r="C59" s="47">
        <f>C54</f>
        <v>607150</v>
      </c>
      <c r="D59" s="66">
        <f>D54</f>
        <v>569498.24</v>
      </c>
      <c r="E59" s="52">
        <f>E54</f>
        <v>616300</v>
      </c>
      <c r="F59" s="78">
        <f>F54</f>
        <v>633850</v>
      </c>
    </row>
    <row r="60" spans="1:6" ht="15">
      <c r="A60" s="12"/>
      <c r="B60" s="9"/>
      <c r="C60" s="10"/>
      <c r="D60" s="41"/>
      <c r="E60" s="48"/>
      <c r="F60" s="78"/>
    </row>
    <row r="61" spans="1:7" ht="15">
      <c r="A61" s="19" t="s">
        <v>42</v>
      </c>
      <c r="B61" s="9">
        <v>1956.94</v>
      </c>
      <c r="C61" s="10">
        <v>2000</v>
      </c>
      <c r="D61" s="64"/>
      <c r="E61" s="48">
        <v>1000</v>
      </c>
      <c r="F61" s="78">
        <v>1000</v>
      </c>
      <c r="G61" s="45"/>
    </row>
    <row r="62" spans="1:7" ht="15">
      <c r="A62" s="19" t="s">
        <v>43</v>
      </c>
      <c r="B62" s="9">
        <v>3199.19</v>
      </c>
      <c r="C62" s="10">
        <v>4000</v>
      </c>
      <c r="D62" s="64">
        <v>1179.26</v>
      </c>
      <c r="E62" s="48">
        <v>3000</v>
      </c>
      <c r="F62" s="78">
        <v>3000</v>
      </c>
      <c r="G62" s="45"/>
    </row>
    <row r="63" spans="1:7" ht="15">
      <c r="A63" s="19" t="s">
        <v>44</v>
      </c>
      <c r="B63" s="9">
        <v>5127.69</v>
      </c>
      <c r="C63" s="10">
        <v>5000</v>
      </c>
      <c r="D63" s="64">
        <v>4895.68</v>
      </c>
      <c r="E63" s="48">
        <v>5000</v>
      </c>
      <c r="F63" s="78">
        <v>5000</v>
      </c>
      <c r="G63" s="45"/>
    </row>
    <row r="64" spans="1:7" ht="15">
      <c r="A64" s="19" t="s">
        <v>89</v>
      </c>
      <c r="B64" s="9">
        <v>6694.58</v>
      </c>
      <c r="C64" s="10">
        <v>7000</v>
      </c>
      <c r="D64" s="64">
        <v>6547.9</v>
      </c>
      <c r="E64" s="48">
        <v>7000</v>
      </c>
      <c r="F64" s="78">
        <v>7000</v>
      </c>
      <c r="G64" s="45"/>
    </row>
    <row r="65" spans="1:7" ht="15">
      <c r="A65" s="19" t="s">
        <v>45</v>
      </c>
      <c r="B65" s="9">
        <v>1641.18</v>
      </c>
      <c r="C65" s="10">
        <v>1700</v>
      </c>
      <c r="D65" s="64">
        <v>1206.19</v>
      </c>
      <c r="E65" s="48">
        <v>1700</v>
      </c>
      <c r="F65" s="78">
        <v>1700</v>
      </c>
      <c r="G65" s="45"/>
    </row>
    <row r="66" spans="1:7" ht="15">
      <c r="A66" s="19" t="s">
        <v>46</v>
      </c>
      <c r="B66" s="9">
        <v>4882.22</v>
      </c>
      <c r="C66" s="10">
        <v>5000</v>
      </c>
      <c r="D66" s="64">
        <v>4268.74</v>
      </c>
      <c r="E66" s="48">
        <v>5000</v>
      </c>
      <c r="F66" s="78">
        <v>5000</v>
      </c>
      <c r="G66" s="45"/>
    </row>
    <row r="67" spans="1:6" ht="15">
      <c r="A67" s="19" t="s">
        <v>47</v>
      </c>
      <c r="B67" s="9">
        <v>828.83</v>
      </c>
      <c r="C67" s="10">
        <v>3000</v>
      </c>
      <c r="D67" s="64">
        <v>2753.22</v>
      </c>
      <c r="E67" s="48">
        <v>3000</v>
      </c>
      <c r="F67" s="78">
        <v>2000</v>
      </c>
    </row>
    <row r="68" spans="1:7" ht="15">
      <c r="A68" s="19" t="s">
        <v>48</v>
      </c>
      <c r="B68" s="9">
        <v>3268</v>
      </c>
      <c r="C68" s="10">
        <v>2500</v>
      </c>
      <c r="D68" s="64">
        <v>422.14</v>
      </c>
      <c r="E68" s="48">
        <v>2500</v>
      </c>
      <c r="F68" s="78">
        <v>2500</v>
      </c>
      <c r="G68" s="45"/>
    </row>
    <row r="69" spans="1:6" ht="15.75">
      <c r="A69" s="20" t="s">
        <v>49</v>
      </c>
      <c r="B69" s="13">
        <f>SUM(B61:B68)</f>
        <v>27598.630000000005</v>
      </c>
      <c r="C69" s="14">
        <f>SUM(C61:C68)</f>
        <v>30200</v>
      </c>
      <c r="D69" s="13">
        <f>SUM(D61:D68)</f>
        <v>21273.13</v>
      </c>
      <c r="E69" s="49">
        <f>SUM(E61:E68)</f>
        <v>28200</v>
      </c>
      <c r="F69" s="79">
        <f>SUM(F61:F68)</f>
        <v>27200</v>
      </c>
    </row>
    <row r="70" spans="1:7" ht="15.75" thickBot="1">
      <c r="A70" s="20"/>
      <c r="B70" s="9"/>
      <c r="C70" s="68"/>
      <c r="D70" s="61"/>
      <c r="E70" s="48"/>
      <c r="F70" s="78"/>
      <c r="G70" s="45"/>
    </row>
    <row r="71" spans="1:6" ht="16.5" thickBot="1">
      <c r="A71" s="16" t="s">
        <v>50</v>
      </c>
      <c r="B71" s="28">
        <f>B54+B69</f>
        <v>607211.73</v>
      </c>
      <c r="C71" s="28">
        <f>C54+C69</f>
        <v>637350</v>
      </c>
      <c r="D71" s="17">
        <f>D54+D69</f>
        <v>590771.37</v>
      </c>
      <c r="E71" s="50">
        <f>E54+E69</f>
        <v>644500</v>
      </c>
      <c r="F71" s="80">
        <f>F54+F69</f>
        <v>661050</v>
      </c>
    </row>
    <row r="72" spans="1:7" ht="15">
      <c r="A72" s="15"/>
      <c r="B72" s="9"/>
      <c r="C72" s="10"/>
      <c r="D72" s="41"/>
      <c r="E72" s="48"/>
      <c r="F72" s="78"/>
      <c r="G72" s="45"/>
    </row>
    <row r="73" spans="1:7" ht="15">
      <c r="A73" s="15" t="s">
        <v>92</v>
      </c>
      <c r="B73" s="9"/>
      <c r="C73" s="10"/>
      <c r="D73" s="41"/>
      <c r="E73" s="48"/>
      <c r="F73" s="78">
        <v>12500</v>
      </c>
      <c r="G73" s="45"/>
    </row>
    <row r="74" spans="1:7" ht="15">
      <c r="A74" s="15" t="s">
        <v>51</v>
      </c>
      <c r="B74" s="9"/>
      <c r="C74" s="10">
        <v>51600</v>
      </c>
      <c r="D74" s="64">
        <v>52766.66</v>
      </c>
      <c r="E74" s="48">
        <v>30000</v>
      </c>
      <c r="F74" s="78">
        <v>20000</v>
      </c>
      <c r="G74" s="45"/>
    </row>
    <row r="75" spans="1:6" ht="15">
      <c r="A75" s="21" t="s">
        <v>52</v>
      </c>
      <c r="B75" s="9"/>
      <c r="C75" s="10">
        <v>8000</v>
      </c>
      <c r="D75" s="64">
        <v>8000</v>
      </c>
      <c r="E75" s="48">
        <v>10000</v>
      </c>
      <c r="F75" s="78">
        <v>15000</v>
      </c>
    </row>
    <row r="76" spans="1:6" ht="15">
      <c r="A76" s="21" t="s">
        <v>53</v>
      </c>
      <c r="B76" s="9"/>
      <c r="C76" s="10"/>
      <c r="D76" s="41"/>
      <c r="E76" s="48">
        <v>5000</v>
      </c>
      <c r="F76" s="78">
        <v>5000</v>
      </c>
    </row>
    <row r="77" spans="1:7" ht="15">
      <c r="A77" s="21"/>
      <c r="B77" s="9"/>
      <c r="C77" s="10"/>
      <c r="D77" s="41"/>
      <c r="E77" s="48"/>
      <c r="F77" s="78"/>
      <c r="G77" s="45"/>
    </row>
    <row r="78" spans="1:7" ht="15">
      <c r="A78" s="21" t="s">
        <v>66</v>
      </c>
      <c r="B78" s="9"/>
      <c r="C78" s="10">
        <v>8600</v>
      </c>
      <c r="D78" s="64">
        <v>3410.48</v>
      </c>
      <c r="E78" s="48"/>
      <c r="F78" s="78"/>
      <c r="G78" s="45"/>
    </row>
    <row r="79" spans="1:7" ht="15">
      <c r="A79" s="21" t="s">
        <v>67</v>
      </c>
      <c r="B79" s="9"/>
      <c r="C79" s="10">
        <v>43600</v>
      </c>
      <c r="D79" s="64">
        <v>39608.26</v>
      </c>
      <c r="E79" s="48"/>
      <c r="F79" s="78"/>
      <c r="G79" s="45"/>
    </row>
    <row r="80" spans="1:7" ht="15">
      <c r="A80" s="21" t="s">
        <v>68</v>
      </c>
      <c r="B80" s="9"/>
      <c r="C80" s="10">
        <v>54000</v>
      </c>
      <c r="D80" s="64">
        <v>48003.13</v>
      </c>
      <c r="E80" s="48"/>
      <c r="F80" s="78"/>
      <c r="G80" s="45"/>
    </row>
    <row r="81" spans="1:7" ht="15">
      <c r="A81" s="21" t="s">
        <v>69</v>
      </c>
      <c r="B81" s="9"/>
      <c r="C81" s="10">
        <v>71700</v>
      </c>
      <c r="D81" s="64">
        <v>90678.23</v>
      </c>
      <c r="E81" s="48"/>
      <c r="F81" s="78"/>
      <c r="G81" s="45"/>
    </row>
    <row r="82" spans="1:7" ht="15">
      <c r="A82" s="21" t="s">
        <v>70</v>
      </c>
      <c r="B82" s="9"/>
      <c r="C82" s="10">
        <v>40200</v>
      </c>
      <c r="D82" s="64">
        <v>24323.82</v>
      </c>
      <c r="E82" s="48"/>
      <c r="F82" s="78"/>
      <c r="G82" s="45"/>
    </row>
    <row r="83" spans="1:7" ht="15">
      <c r="A83" s="21" t="s">
        <v>72</v>
      </c>
      <c r="B83" s="9"/>
      <c r="C83" s="10">
        <v>114900</v>
      </c>
      <c r="D83" s="64">
        <v>141330.52</v>
      </c>
      <c r="E83" s="48"/>
      <c r="F83" s="78"/>
      <c r="G83" s="45"/>
    </row>
    <row r="84" spans="1:7" ht="15">
      <c r="A84" s="21" t="s">
        <v>90</v>
      </c>
      <c r="B84" s="9"/>
      <c r="C84" s="10">
        <v>20000</v>
      </c>
      <c r="D84" s="64">
        <v>20506.19</v>
      </c>
      <c r="E84" s="48"/>
      <c r="F84" s="78"/>
      <c r="G84" s="45"/>
    </row>
    <row r="85" spans="1:7" ht="15">
      <c r="A85" s="21" t="s">
        <v>26</v>
      </c>
      <c r="B85" s="9"/>
      <c r="C85" s="10">
        <v>65700</v>
      </c>
      <c r="D85" s="64">
        <v>46555.29</v>
      </c>
      <c r="E85" s="48"/>
      <c r="F85" s="78"/>
      <c r="G85" s="45"/>
    </row>
    <row r="86" spans="1:7" ht="15">
      <c r="A86" s="74" t="s">
        <v>91</v>
      </c>
      <c r="B86" s="9"/>
      <c r="C86" s="10"/>
      <c r="D86" s="64"/>
      <c r="E86" s="48"/>
      <c r="F86" s="78"/>
      <c r="G86" s="45"/>
    </row>
    <row r="87" spans="1:7" ht="15">
      <c r="A87" s="21" t="s">
        <v>71</v>
      </c>
      <c r="B87" s="9"/>
      <c r="C87" s="10">
        <v>5700</v>
      </c>
      <c r="D87" s="64">
        <v>6000</v>
      </c>
      <c r="E87" s="48"/>
      <c r="F87" s="78"/>
      <c r="G87" s="45"/>
    </row>
    <row r="88" spans="1:6" ht="15">
      <c r="A88" s="21" t="s">
        <v>73</v>
      </c>
      <c r="B88" s="9"/>
      <c r="C88" s="10">
        <v>66100</v>
      </c>
      <c r="D88" s="64">
        <v>69400</v>
      </c>
      <c r="E88" s="48"/>
      <c r="F88" s="78"/>
    </row>
    <row r="89" spans="1:7" ht="15">
      <c r="A89" s="21" t="s">
        <v>26</v>
      </c>
      <c r="B89" s="9"/>
      <c r="C89" s="10">
        <v>4500</v>
      </c>
      <c r="D89" s="41">
        <v>4600</v>
      </c>
      <c r="E89" s="48"/>
      <c r="F89" s="78"/>
      <c r="G89" s="45"/>
    </row>
    <row r="90" spans="1:7" ht="15">
      <c r="A90" s="21"/>
      <c r="B90" s="9"/>
      <c r="C90" s="10"/>
      <c r="D90" s="41"/>
      <c r="E90" s="48"/>
      <c r="F90" s="78"/>
      <c r="G90" s="45"/>
    </row>
    <row r="91" spans="1:7" ht="15">
      <c r="A91" s="21" t="s">
        <v>79</v>
      </c>
      <c r="B91" s="9"/>
      <c r="C91" s="10"/>
      <c r="D91" s="41"/>
      <c r="E91" s="48">
        <v>149400</v>
      </c>
      <c r="F91" s="78"/>
      <c r="G91" s="45"/>
    </row>
    <row r="92" spans="1:6" ht="15">
      <c r="A92" s="21" t="s">
        <v>80</v>
      </c>
      <c r="B92" s="9"/>
      <c r="C92" s="10"/>
      <c r="D92" s="41"/>
      <c r="E92" s="48">
        <v>44800</v>
      </c>
      <c r="F92" s="78"/>
    </row>
    <row r="93" spans="1:7" ht="15">
      <c r="A93" s="21" t="s">
        <v>76</v>
      </c>
      <c r="B93" s="9"/>
      <c r="C93" s="10"/>
      <c r="D93" s="41"/>
      <c r="E93" s="48">
        <v>16100</v>
      </c>
      <c r="F93" s="78"/>
      <c r="G93" s="45"/>
    </row>
    <row r="94" spans="1:6" ht="15">
      <c r="A94" s="21" t="s">
        <v>81</v>
      </c>
      <c r="B94" s="9"/>
      <c r="C94" s="10"/>
      <c r="D94" s="41"/>
      <c r="E94" s="48">
        <v>96500</v>
      </c>
      <c r="F94" s="78"/>
    </row>
    <row r="95" spans="1:6" ht="15">
      <c r="A95" s="21" t="s">
        <v>74</v>
      </c>
      <c r="B95" s="9"/>
      <c r="C95" s="10"/>
      <c r="D95" s="41"/>
      <c r="E95" s="48">
        <v>47100</v>
      </c>
      <c r="F95" s="78"/>
    </row>
    <row r="96" spans="1:6" ht="15">
      <c r="A96" s="21" t="s">
        <v>77</v>
      </c>
      <c r="B96" s="9"/>
      <c r="C96" s="10"/>
      <c r="D96" s="41"/>
      <c r="E96" s="48">
        <v>42500</v>
      </c>
      <c r="F96" s="78"/>
    </row>
    <row r="97" spans="1:7" ht="15">
      <c r="A97" s="21" t="s">
        <v>75</v>
      </c>
      <c r="B97" s="9"/>
      <c r="C97" s="10"/>
      <c r="D97" s="41"/>
      <c r="E97" s="48">
        <v>12600</v>
      </c>
      <c r="F97" s="78"/>
      <c r="G97" s="45"/>
    </row>
    <row r="98" spans="1:6" ht="15">
      <c r="A98" s="21" t="s">
        <v>82</v>
      </c>
      <c r="B98" s="9"/>
      <c r="C98" s="10"/>
      <c r="D98" s="41"/>
      <c r="E98" s="48">
        <v>92000</v>
      </c>
      <c r="F98" s="78"/>
    </row>
    <row r="99" spans="1:7" ht="15">
      <c r="A99" s="21"/>
      <c r="B99" s="9"/>
      <c r="C99" s="10"/>
      <c r="D99" s="41"/>
      <c r="E99" s="48"/>
      <c r="F99" s="78"/>
      <c r="G99" s="45"/>
    </row>
    <row r="100" spans="1:7" ht="15.75">
      <c r="A100" s="22" t="s">
        <v>54</v>
      </c>
      <c r="B100" s="13">
        <v>549824.1</v>
      </c>
      <c r="C100" s="35">
        <f>SUM(C78:C99)</f>
        <v>495000</v>
      </c>
      <c r="D100" s="60">
        <f>SUM(D78:D99)</f>
        <v>494415.9199999999</v>
      </c>
      <c r="E100" s="57">
        <f>SUM(E91:E99)</f>
        <v>501000</v>
      </c>
      <c r="F100" s="83">
        <v>513160</v>
      </c>
      <c r="G100" s="45"/>
    </row>
    <row r="101" spans="1:6" ht="15">
      <c r="A101" s="22" t="s">
        <v>55</v>
      </c>
      <c r="B101" s="13">
        <v>-60000</v>
      </c>
      <c r="C101" s="10"/>
      <c r="D101" s="41"/>
      <c r="E101" s="48"/>
      <c r="F101" s="78"/>
    </row>
    <row r="102" spans="1:7" ht="15">
      <c r="A102" s="22" t="s">
        <v>56</v>
      </c>
      <c r="B102" s="13"/>
      <c r="C102" s="10"/>
      <c r="D102" s="41"/>
      <c r="E102" s="48"/>
      <c r="F102" s="78"/>
      <c r="G102" s="45"/>
    </row>
    <row r="103" spans="1:6" ht="15">
      <c r="A103" s="21"/>
      <c r="B103" s="9"/>
      <c r="C103" s="10"/>
      <c r="D103" s="41"/>
      <c r="E103" s="48"/>
      <c r="F103" s="78"/>
    </row>
    <row r="104" spans="1:6" ht="15">
      <c r="A104" s="21" t="s">
        <v>57</v>
      </c>
      <c r="B104" s="9">
        <v>-6042.58</v>
      </c>
      <c r="C104" s="10">
        <v>-5500</v>
      </c>
      <c r="D104" s="41">
        <v>-6074.63</v>
      </c>
      <c r="E104" s="48">
        <v>-5000</v>
      </c>
      <c r="F104" s="78">
        <v>-6000</v>
      </c>
    </row>
    <row r="105" spans="1:6" ht="15">
      <c r="A105" s="21" t="s">
        <v>58</v>
      </c>
      <c r="B105" s="9">
        <v>-113.13</v>
      </c>
      <c r="C105" s="10"/>
      <c r="D105" s="41"/>
      <c r="E105" s="48"/>
      <c r="F105" s="78"/>
    </row>
    <row r="106" spans="1:6" ht="15">
      <c r="A106" s="21" t="s">
        <v>86</v>
      </c>
      <c r="B106" s="9"/>
      <c r="C106" s="10"/>
      <c r="D106" s="41">
        <v>-21013.27</v>
      </c>
      <c r="E106" s="48"/>
      <c r="F106" s="78"/>
    </row>
    <row r="107" spans="1:7" ht="15">
      <c r="A107" s="21" t="s">
        <v>59</v>
      </c>
      <c r="B107" s="9"/>
      <c r="C107" s="10"/>
      <c r="D107" s="41"/>
      <c r="E107" s="48"/>
      <c r="F107" s="78"/>
      <c r="G107" s="45"/>
    </row>
    <row r="108" spans="1:6" ht="15">
      <c r="A108" s="21" t="s">
        <v>60</v>
      </c>
      <c r="B108" s="9"/>
      <c r="C108" s="10"/>
      <c r="D108" s="41">
        <v>-2464.3</v>
      </c>
      <c r="E108" s="48"/>
      <c r="F108" s="78">
        <v>-1500</v>
      </c>
    </row>
    <row r="109" spans="1:6" ht="15.75" thickBot="1">
      <c r="A109" s="21"/>
      <c r="B109" s="9"/>
      <c r="C109" s="10"/>
      <c r="D109" s="41"/>
      <c r="E109" s="48"/>
      <c r="F109" s="78"/>
    </row>
    <row r="110" spans="1:6" s="2" customFormat="1" ht="23.25" customHeight="1" thickBot="1">
      <c r="A110" s="70" t="s">
        <v>61</v>
      </c>
      <c r="B110" s="69">
        <f>B71+B100+B101+B108+B104+B105</f>
        <v>1090880.12</v>
      </c>
      <c r="C110" s="71">
        <f>C71+C74+C75+C100+C104</f>
        <v>1186450</v>
      </c>
      <c r="D110" s="69">
        <f>D71+D74+D75+D100+D104+D106+D108</f>
        <v>1116401.75</v>
      </c>
      <c r="E110" s="72">
        <f>E71+E74+E75+E76+E100+E104</f>
        <v>1185500</v>
      </c>
      <c r="F110" s="84">
        <f>F71+F73+F74+F75+F76+F100+F101+F102+F103+F104+F105+F106+F107+F108</f>
        <v>1219210</v>
      </c>
    </row>
    <row r="111" spans="1:6" s="2" customFormat="1" ht="23.25" customHeight="1">
      <c r="A111" s="37"/>
      <c r="B111" s="18"/>
      <c r="C111" s="35"/>
      <c r="D111" s="35"/>
      <c r="E111" s="35"/>
      <c r="F111" s="85"/>
    </row>
    <row r="112" spans="1:6" ht="15.75" thickBot="1">
      <c r="A112" s="38"/>
      <c r="B112" s="23"/>
      <c r="C112" s="10"/>
      <c r="D112" s="10"/>
      <c r="E112" s="10"/>
      <c r="F112" s="81"/>
    </row>
    <row r="113" spans="1:6" s="25" customFormat="1" ht="7.5" customHeight="1">
      <c r="A113" s="24"/>
      <c r="B113" s="53"/>
      <c r="C113" s="55"/>
      <c r="D113" s="59"/>
      <c r="E113" s="56"/>
      <c r="F113" s="86"/>
    </row>
    <row r="114" spans="1:6" s="2" customFormat="1" ht="15.75">
      <c r="A114" s="11" t="s">
        <v>62</v>
      </c>
      <c r="B114" s="13">
        <v>10000</v>
      </c>
      <c r="C114" s="35">
        <v>40000</v>
      </c>
      <c r="D114" s="60">
        <v>50281.99</v>
      </c>
      <c r="E114" s="57">
        <v>8000</v>
      </c>
      <c r="F114" s="83">
        <v>9000</v>
      </c>
    </row>
    <row r="115" spans="1:7" ht="6" customHeight="1" thickBot="1">
      <c r="A115" s="29"/>
      <c r="B115" s="54"/>
      <c r="C115" s="43"/>
      <c r="D115" s="61"/>
      <c r="E115" s="58"/>
      <c r="F115" s="87"/>
      <c r="G115" s="45"/>
    </row>
    <row r="116" spans="1:6" ht="6" customHeight="1">
      <c r="A116" s="39"/>
      <c r="B116" s="23"/>
      <c r="C116" s="10"/>
      <c r="D116" s="10"/>
      <c r="E116" s="10"/>
      <c r="F116" s="81"/>
    </row>
    <row r="117" spans="1:6" ht="6" customHeight="1">
      <c r="A117" s="39"/>
      <c r="B117" s="23"/>
      <c r="C117" s="10"/>
      <c r="D117" s="10"/>
      <c r="E117" s="10"/>
      <c r="F117" s="81"/>
    </row>
    <row r="118" spans="1:6" ht="6" customHeight="1">
      <c r="A118" s="39"/>
      <c r="B118" s="23"/>
      <c r="C118" s="10"/>
      <c r="D118" s="10"/>
      <c r="E118" s="10"/>
      <c r="F118" s="81"/>
    </row>
    <row r="119" spans="1:6" ht="6" customHeight="1">
      <c r="A119" s="39"/>
      <c r="B119" s="23"/>
      <c r="C119" s="10"/>
      <c r="D119" s="10"/>
      <c r="E119" s="10"/>
      <c r="F119" s="81"/>
    </row>
    <row r="120" spans="1:6" ht="6" customHeight="1" thickBot="1">
      <c r="A120" s="39"/>
      <c r="B120" s="23"/>
      <c r="C120" s="10"/>
      <c r="D120" s="10"/>
      <c r="E120" s="10"/>
      <c r="F120" s="81"/>
    </row>
    <row r="121" spans="1:6" ht="6.75" customHeight="1">
      <c r="A121" s="30"/>
      <c r="B121" s="63"/>
      <c r="C121" s="42"/>
      <c r="D121" s="44"/>
      <c r="E121" s="62"/>
      <c r="F121" s="88"/>
    </row>
    <row r="122" spans="1:6" s="26" customFormat="1" ht="15.75">
      <c r="A122" s="31" t="s">
        <v>63</v>
      </c>
      <c r="B122" s="13">
        <f>B110+B114</f>
        <v>1100880.12</v>
      </c>
      <c r="C122" s="18">
        <f>C110+C114</f>
        <v>1226450</v>
      </c>
      <c r="D122" s="60">
        <f>D110+D114</f>
        <v>1166683.74</v>
      </c>
      <c r="E122" s="49">
        <f>E110+E114</f>
        <v>1193500</v>
      </c>
      <c r="F122" s="79">
        <f>F110+F114</f>
        <v>1228210</v>
      </c>
    </row>
    <row r="123" spans="1:6" ht="6" customHeight="1" thickBot="1">
      <c r="A123" s="29"/>
      <c r="B123" s="54"/>
      <c r="C123" s="43"/>
      <c r="D123" s="61"/>
      <c r="E123" s="58"/>
      <c r="F123" s="87"/>
    </row>
  </sheetData>
  <mergeCells count="1">
    <mergeCell ref="A1:E1"/>
  </mergeCells>
  <printOptions horizontalCentered="1" verticalCentered="1"/>
  <pageMargins left="0" right="0" top="0.5905511811023623" bottom="0.5905511811023623" header="0.5118110236220472" footer="0.5118110236220472"/>
  <pageSetup horizontalDpi="300" verticalDpi="300" orientation="portrait" paperSize="9" scale="79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Gabaglio</dc:creator>
  <cp:keywords/>
  <dc:description/>
  <cp:lastModifiedBy>ASSOCIATION SYNDICALE DE L’ENSEMBLE RESIDENTIEL</cp:lastModifiedBy>
  <cp:lastPrinted>2007-01-04T16:26:45Z</cp:lastPrinted>
  <dcterms:created xsi:type="dcterms:W3CDTF">2006-01-05T17:40:16Z</dcterms:created>
  <dcterms:modified xsi:type="dcterms:W3CDTF">2007-01-05T08:27:53Z</dcterms:modified>
  <cp:category/>
  <cp:version/>
  <cp:contentType/>
  <cp:contentStatus/>
</cp:coreProperties>
</file>