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BILAN AU 31 DECEMBRE 2006" sheetId="1" r:id="rId1"/>
    <sheet name="SYNDICATAIRES AU 31 DECEMBRE 06" sheetId="2" r:id="rId2"/>
  </sheets>
  <definedNames/>
  <calcPr fullCalcOnLoad="1"/>
</workbook>
</file>

<file path=xl/sharedStrings.xml><?xml version="1.0" encoding="utf-8"?>
<sst xmlns="http://schemas.openxmlformats.org/spreadsheetml/2006/main" count="82" uniqueCount="80">
  <si>
    <t>A.S.E.R.E.</t>
  </si>
  <si>
    <t>Agencements installations générales</t>
  </si>
  <si>
    <t>Matériel et outillage</t>
  </si>
  <si>
    <t>Matériel de transport</t>
  </si>
  <si>
    <t>Matériel de bureau</t>
  </si>
  <si>
    <t>Mobilier</t>
  </si>
  <si>
    <t>CMDP, compte courant</t>
  </si>
  <si>
    <t>CMDP, tonic 602</t>
  </si>
  <si>
    <t>CMDP, tonic 604</t>
  </si>
  <si>
    <t>CMDP, bons de caisse</t>
  </si>
  <si>
    <t>Caisse</t>
  </si>
  <si>
    <t>Provision gros travaux</t>
  </si>
  <si>
    <t>Provision achat gros matériel</t>
  </si>
  <si>
    <t>Provision locaux, dépôt ASERE</t>
  </si>
  <si>
    <t>TOTAUX</t>
  </si>
  <si>
    <t>ACTIF</t>
  </si>
  <si>
    <t>PASSIF</t>
  </si>
  <si>
    <t>SASEC, parking De GAULLE</t>
  </si>
  <si>
    <t xml:space="preserve">  Immobilisations</t>
  </si>
  <si>
    <t xml:space="preserve">  Amortissement Immobilisations</t>
  </si>
  <si>
    <t xml:space="preserve">  Dépôts et cautionnements</t>
  </si>
  <si>
    <t xml:space="preserve">  Prêt à 20 ans, effort construction</t>
  </si>
  <si>
    <t xml:space="preserve">  Débiteurs divers</t>
  </si>
  <si>
    <t xml:space="preserve">  Trésorerie</t>
  </si>
  <si>
    <t xml:space="preserve">  Charges à payer</t>
  </si>
  <si>
    <t xml:space="preserve">  Fournisseurs, retenue de garantie</t>
  </si>
  <si>
    <t xml:space="preserve">  Provisions spéciales</t>
  </si>
  <si>
    <t>CUS HABITAT</t>
  </si>
  <si>
    <t>AVENTIN</t>
  </si>
  <si>
    <t>ROND POINT</t>
  </si>
  <si>
    <t>SIDOGE</t>
  </si>
  <si>
    <t>NOBEL</t>
  </si>
  <si>
    <t>CITADELLE</t>
  </si>
  <si>
    <t>COOPE</t>
  </si>
  <si>
    <t>VICTORIA</t>
  </si>
  <si>
    <t>ARCOLE</t>
  </si>
  <si>
    <t>ETOILE</t>
  </si>
  <si>
    <t>HAIPHONG</t>
  </si>
  <si>
    <t>PERISCOPES  43 ( II )</t>
  </si>
  <si>
    <t>CENTRE COMMERCIAL  T1</t>
  </si>
  <si>
    <t>CENTRE COMMERCIAL  T2</t>
  </si>
  <si>
    <t>CENTRE COMMERCIAL  T3</t>
  </si>
  <si>
    <t>CENTRE COMMERCIAL  T4</t>
  </si>
  <si>
    <t>COLISEE</t>
  </si>
  <si>
    <t>ESSO</t>
  </si>
  <si>
    <t>DEBIT</t>
  </si>
  <si>
    <t>CREDIT</t>
  </si>
  <si>
    <t>IMMEUBLES</t>
  </si>
  <si>
    <t>Procédures judiciaires parking Rome en cours</t>
  </si>
  <si>
    <t>Provision travaux parking Centre Com. T2</t>
  </si>
  <si>
    <t>CMDP, livrets épargne</t>
  </si>
  <si>
    <t>Charges constatées d'avance</t>
  </si>
  <si>
    <t>Imputation facture Nuss</t>
  </si>
  <si>
    <t xml:space="preserve">  Syndicataires débiteurs, avant répartition</t>
  </si>
  <si>
    <t xml:space="preserve">  Syndicataires créditeurs, avant répartition</t>
  </si>
  <si>
    <t xml:space="preserve">  Stock télécommandes parking ROME</t>
  </si>
  <si>
    <t xml:space="preserve">  Décompte à répartir</t>
  </si>
  <si>
    <t>Appels trimestriels</t>
  </si>
  <si>
    <t>( avant répartition )</t>
  </si>
  <si>
    <t>A. S. E. R. E.   --   BILAN  AU  31  DECEMBRE  2006</t>
  </si>
  <si>
    <t>Produits 2006 à recevoir</t>
  </si>
  <si>
    <t>Charges sociales 2006</t>
  </si>
  <si>
    <t>Fournisseurs 2006</t>
  </si>
  <si>
    <t>dépenses 2006</t>
  </si>
  <si>
    <t>Gros travaux 2004 à réaliser ( Hanoi )</t>
  </si>
  <si>
    <t>Gros travaux 2006 à réaliser</t>
  </si>
  <si>
    <t xml:space="preserve">  Travaux payés d'avance</t>
  </si>
  <si>
    <t>Ilot  A  Bat  D</t>
  </si>
  <si>
    <t>PERSPECTIVES 45</t>
  </si>
  <si>
    <t>MANTOUE</t>
  </si>
  <si>
    <t>MARENGO  A</t>
  </si>
  <si>
    <t>MARENGO  B</t>
  </si>
  <si>
    <t>VENDOME</t>
  </si>
  <si>
    <t>RIVOLI  1</t>
  </si>
  <si>
    <t>RIVOLI  2</t>
  </si>
  <si>
    <t>WAGRAM</t>
  </si>
  <si>
    <t>IMMOBILIERE  3F</t>
  </si>
  <si>
    <t>MEDECINE PREVENTIVE</t>
  </si>
  <si>
    <t>CENTRE COMMERCIAL  LOT  B</t>
  </si>
  <si>
    <t>SYNDICATAIRES  AU  31  DECEMBRE  2006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</si>
</sst>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C16">
      <selection activeCell="I25" sqref="I25"/>
    </sheetView>
  </sheetViews>
  <sheetFormatPr defaultColWidth="11.421875" defaultRowHeight="12.75"/>
  <cols>
    <col min="1" max="1" width="3.8515625" style="0" customWidth="1"/>
    <col min="2" max="2" width="37.421875" style="0" customWidth="1"/>
    <col min="3" max="3" width="11.8515625" style="20" bestFit="1" customWidth="1"/>
    <col min="4" max="4" width="16.28125" style="2" bestFit="1" customWidth="1"/>
    <col min="5" max="5" width="0.85546875" style="0" customWidth="1"/>
    <col min="6" max="6" width="3.421875" style="0" customWidth="1"/>
    <col min="7" max="7" width="38.421875" style="0" customWidth="1"/>
    <col min="8" max="8" width="13.28125" style="20" bestFit="1" customWidth="1"/>
    <col min="9" max="9" width="16.28125" style="2" bestFit="1" customWidth="1"/>
  </cols>
  <sheetData>
    <row r="1" ht="12.75">
      <c r="A1" s="1"/>
    </row>
    <row r="2" spans="1:9" ht="20.25">
      <c r="A2" s="49" t="s">
        <v>59</v>
      </c>
      <c r="B2" s="49"/>
      <c r="C2" s="49"/>
      <c r="D2" s="49"/>
      <c r="E2" s="49"/>
      <c r="F2" s="49"/>
      <c r="G2" s="49"/>
      <c r="H2" s="49"/>
      <c r="I2" s="49"/>
    </row>
    <row r="3" ht="13.5" thickBot="1"/>
    <row r="4" spans="1:9" ht="6.75" customHeight="1">
      <c r="A4" s="50" t="s">
        <v>15</v>
      </c>
      <c r="B4" s="51"/>
      <c r="C4" s="51"/>
      <c r="D4" s="52"/>
      <c r="E4" s="3"/>
      <c r="F4" s="50" t="s">
        <v>16</v>
      </c>
      <c r="G4" s="51"/>
      <c r="H4" s="51"/>
      <c r="I4" s="52"/>
    </row>
    <row r="5" spans="1:9" ht="13.5" thickBot="1">
      <c r="A5" s="53"/>
      <c r="B5" s="54"/>
      <c r="C5" s="54"/>
      <c r="D5" s="55"/>
      <c r="E5" s="15"/>
      <c r="F5" s="56"/>
      <c r="G5" s="57"/>
      <c r="H5" s="57"/>
      <c r="I5" s="58"/>
    </row>
    <row r="6" spans="1:9" ht="12.75">
      <c r="A6" s="43"/>
      <c r="B6" s="3"/>
      <c r="C6" s="46"/>
      <c r="D6" s="44"/>
      <c r="E6" s="3"/>
      <c r="F6" s="43"/>
      <c r="G6" s="3"/>
      <c r="H6" s="21"/>
      <c r="I6" s="44"/>
    </row>
    <row r="7" spans="1:9" ht="12.75">
      <c r="A7" s="8" t="s">
        <v>18</v>
      </c>
      <c r="B7" s="9"/>
      <c r="C7" s="47"/>
      <c r="D7" s="7">
        <f>C9+C10+C11+C12+C13</f>
        <v>207040.9</v>
      </c>
      <c r="E7" s="6"/>
      <c r="F7" s="8" t="s">
        <v>26</v>
      </c>
      <c r="G7" s="9"/>
      <c r="H7" s="22"/>
      <c r="I7" s="7">
        <f>H9+H10+H11+H12+H13+H14+H15</f>
        <v>443317.86</v>
      </c>
    </row>
    <row r="8" spans="1:9" ht="12.75">
      <c r="A8" s="8"/>
      <c r="B8" s="9"/>
      <c r="C8" s="47"/>
      <c r="D8" s="7"/>
      <c r="E8" s="6"/>
      <c r="F8" s="8"/>
      <c r="G8" s="9"/>
      <c r="H8" s="22"/>
      <c r="I8" s="7"/>
    </row>
    <row r="9" spans="1:9" ht="12.75">
      <c r="A9" s="4"/>
      <c r="B9" s="27" t="s">
        <v>1</v>
      </c>
      <c r="C9" s="47">
        <v>12848.9</v>
      </c>
      <c r="D9" s="7"/>
      <c r="E9" s="6"/>
      <c r="F9" s="4"/>
      <c r="G9" s="27" t="s">
        <v>11</v>
      </c>
      <c r="H9" s="22">
        <f>159517.98+3022.15</f>
        <v>162540.13</v>
      </c>
      <c r="I9" s="7"/>
    </row>
    <row r="10" spans="1:9" ht="12.75">
      <c r="A10" s="4"/>
      <c r="B10" s="27" t="s">
        <v>2</v>
      </c>
      <c r="C10" s="47">
        <v>130678.93</v>
      </c>
      <c r="D10" s="7"/>
      <c r="E10" s="6"/>
      <c r="F10" s="4"/>
      <c r="G10" s="42" t="s">
        <v>64</v>
      </c>
      <c r="H10" s="22">
        <v>80900</v>
      </c>
      <c r="I10" s="7"/>
    </row>
    <row r="11" spans="1:9" ht="12.75">
      <c r="A11" s="4"/>
      <c r="B11" s="27" t="s">
        <v>3</v>
      </c>
      <c r="C11" s="47">
        <v>55667.42</v>
      </c>
      <c r="D11" s="7"/>
      <c r="E11" s="6"/>
      <c r="F11" s="4"/>
      <c r="G11" s="27" t="s">
        <v>65</v>
      </c>
      <c r="H11" s="22">
        <v>167000</v>
      </c>
      <c r="I11" s="7"/>
    </row>
    <row r="12" spans="1:9" ht="12.75">
      <c r="A12" s="4"/>
      <c r="B12" s="27" t="s">
        <v>4</v>
      </c>
      <c r="C12" s="47">
        <v>6479.32</v>
      </c>
      <c r="D12" s="7"/>
      <c r="E12" s="6"/>
      <c r="F12" s="4"/>
      <c r="G12" s="27" t="s">
        <v>49</v>
      </c>
      <c r="H12" s="22">
        <v>9000</v>
      </c>
      <c r="I12" s="7"/>
    </row>
    <row r="13" spans="1:9" ht="12.75">
      <c r="A13" s="4"/>
      <c r="B13" s="27" t="s">
        <v>5</v>
      </c>
      <c r="C13" s="47">
        <v>1366.33</v>
      </c>
      <c r="D13" s="7"/>
      <c r="E13" s="6"/>
      <c r="F13" s="4"/>
      <c r="G13" s="27" t="s">
        <v>13</v>
      </c>
      <c r="H13" s="22">
        <v>17385.32</v>
      </c>
      <c r="I13" s="7"/>
    </row>
    <row r="14" spans="1:9" ht="12.75">
      <c r="A14" s="4"/>
      <c r="B14" s="6"/>
      <c r="C14" s="47"/>
      <c r="D14" s="7"/>
      <c r="E14" s="6"/>
      <c r="F14" s="4"/>
      <c r="G14" s="27" t="s">
        <v>12</v>
      </c>
      <c r="H14" s="22">
        <v>6492.41</v>
      </c>
      <c r="I14" s="7"/>
    </row>
    <row r="15" spans="1:9" ht="12.75">
      <c r="A15" s="4"/>
      <c r="B15" s="6"/>
      <c r="C15" s="47"/>
      <c r="D15" s="7"/>
      <c r="E15" s="6"/>
      <c r="F15" s="4"/>
      <c r="G15" s="27"/>
      <c r="H15" s="22"/>
      <c r="I15" s="7"/>
    </row>
    <row r="16" spans="1:9" ht="12.75">
      <c r="A16" s="8" t="s">
        <v>19</v>
      </c>
      <c r="B16" s="9"/>
      <c r="C16" s="47"/>
      <c r="D16" s="7">
        <v>-207040.9</v>
      </c>
      <c r="E16" s="6"/>
      <c r="F16" s="8"/>
      <c r="G16" s="9"/>
      <c r="H16" s="22"/>
      <c r="I16" s="7"/>
    </row>
    <row r="17" spans="1:9" ht="12.75">
      <c r="A17" s="4"/>
      <c r="B17" s="6"/>
      <c r="C17" s="47"/>
      <c r="D17" s="7"/>
      <c r="E17" s="6"/>
      <c r="F17" s="8" t="s">
        <v>25</v>
      </c>
      <c r="G17" s="9"/>
      <c r="H17" s="22"/>
      <c r="I17" s="7">
        <f>H19+H20</f>
        <v>1232.91</v>
      </c>
    </row>
    <row r="18" spans="1:9" ht="12.75">
      <c r="A18" s="8" t="s">
        <v>20</v>
      </c>
      <c r="B18" s="9"/>
      <c r="C18" s="47"/>
      <c r="D18" s="7">
        <v>2899.57</v>
      </c>
      <c r="E18" s="6"/>
      <c r="F18" s="4"/>
      <c r="G18" s="27"/>
      <c r="H18" s="22"/>
      <c r="I18" s="7"/>
    </row>
    <row r="19" spans="1:9" ht="12.75">
      <c r="A19" s="4"/>
      <c r="B19" s="6"/>
      <c r="C19" s="47"/>
      <c r="D19" s="7"/>
      <c r="E19" s="6"/>
      <c r="F19" s="8"/>
      <c r="G19" s="27" t="s">
        <v>17</v>
      </c>
      <c r="H19" s="22">
        <v>1496</v>
      </c>
      <c r="I19" s="7"/>
    </row>
    <row r="20" spans="1:9" ht="12.75">
      <c r="A20" s="8" t="s">
        <v>21</v>
      </c>
      <c r="B20" s="9"/>
      <c r="C20" s="47"/>
      <c r="D20" s="7">
        <v>9539.22</v>
      </c>
      <c r="E20" s="6"/>
      <c r="F20" s="4"/>
      <c r="G20" s="6" t="s">
        <v>52</v>
      </c>
      <c r="H20" s="22">
        <v>-263.09</v>
      </c>
      <c r="I20" s="7"/>
    </row>
    <row r="21" spans="1:9" ht="12.75">
      <c r="A21" s="4"/>
      <c r="B21" s="6"/>
      <c r="C21" s="47"/>
      <c r="D21" s="7"/>
      <c r="E21" s="6"/>
      <c r="F21" s="4"/>
      <c r="G21" s="6"/>
      <c r="H21" s="22"/>
      <c r="I21" s="7"/>
    </row>
    <row r="22" spans="1:9" ht="12.75">
      <c r="A22" s="8" t="s">
        <v>55</v>
      </c>
      <c r="B22" s="9"/>
      <c r="C22" s="47"/>
      <c r="D22" s="7">
        <f>3958.76+205.8+250</f>
        <v>4414.56</v>
      </c>
      <c r="E22" s="6"/>
      <c r="F22" s="8" t="s">
        <v>66</v>
      </c>
      <c r="G22" s="9"/>
      <c r="H22" s="22"/>
      <c r="I22" s="7">
        <v>21907.74</v>
      </c>
    </row>
    <row r="23" spans="1:9" ht="12.75">
      <c r="A23" s="4"/>
      <c r="B23" s="6"/>
      <c r="C23" s="47"/>
      <c r="D23" s="7"/>
      <c r="E23" s="6"/>
      <c r="F23" s="4"/>
      <c r="G23" s="6"/>
      <c r="H23" s="22"/>
      <c r="I23" s="7"/>
    </row>
    <row r="24" spans="1:9" ht="12.75">
      <c r="A24" s="8" t="s">
        <v>53</v>
      </c>
      <c r="B24" s="9"/>
      <c r="C24" s="47"/>
      <c r="D24" s="7">
        <v>196359.92</v>
      </c>
      <c r="E24" s="6"/>
      <c r="F24" s="8" t="s">
        <v>54</v>
      </c>
      <c r="G24" s="9"/>
      <c r="H24" s="22"/>
      <c r="I24" s="7">
        <v>1855.09</v>
      </c>
    </row>
    <row r="25" spans="1:9" ht="12.75">
      <c r="A25" s="8"/>
      <c r="B25" s="9"/>
      <c r="C25" s="47"/>
      <c r="D25" s="7"/>
      <c r="E25" s="6"/>
      <c r="F25" s="4"/>
      <c r="G25" s="6"/>
      <c r="H25" s="22"/>
      <c r="I25" s="7"/>
    </row>
    <row r="26" spans="1:9" ht="12.75">
      <c r="A26" s="8" t="s">
        <v>22</v>
      </c>
      <c r="B26" s="27"/>
      <c r="C26" s="47"/>
      <c r="D26" s="7">
        <f>SUM(C28:C31)</f>
        <v>18448.46</v>
      </c>
      <c r="E26" s="6"/>
      <c r="F26" s="8" t="s">
        <v>56</v>
      </c>
      <c r="G26" s="27"/>
      <c r="H26" s="22"/>
      <c r="I26" s="7">
        <f>H28+H29</f>
        <v>7539.870000000112</v>
      </c>
    </row>
    <row r="27" spans="1:9" ht="12.75">
      <c r="A27" s="4"/>
      <c r="B27" s="27"/>
      <c r="C27" s="47"/>
      <c r="D27" s="7"/>
      <c r="E27" s="6"/>
      <c r="F27" s="8"/>
      <c r="G27" s="9"/>
      <c r="H27" s="22"/>
      <c r="I27" s="7"/>
    </row>
    <row r="28" spans="1:9" ht="12.75">
      <c r="A28" s="10"/>
      <c r="B28" s="27" t="s">
        <v>48</v>
      </c>
      <c r="C28" s="47">
        <v>14152.09</v>
      </c>
      <c r="D28" s="7"/>
      <c r="E28" s="6"/>
      <c r="F28" s="4"/>
      <c r="G28" s="6" t="s">
        <v>57</v>
      </c>
      <c r="H28" s="22">
        <v>1193384</v>
      </c>
      <c r="I28" s="7"/>
    </row>
    <row r="29" spans="1:9" ht="12.75">
      <c r="A29" s="10"/>
      <c r="B29" s="27" t="s">
        <v>51</v>
      </c>
      <c r="C29" s="47">
        <v>1369.02</v>
      </c>
      <c r="D29" s="7"/>
      <c r="E29" s="6"/>
      <c r="F29" s="4"/>
      <c r="G29" s="6" t="s">
        <v>63</v>
      </c>
      <c r="H29" s="22">
        <v>-1185844.13</v>
      </c>
      <c r="I29" s="7"/>
    </row>
    <row r="30" spans="1:9" ht="12.75">
      <c r="A30" s="10"/>
      <c r="B30" s="27" t="s">
        <v>60</v>
      </c>
      <c r="C30" s="47">
        <v>2927.35</v>
      </c>
      <c r="D30" s="7"/>
      <c r="E30" s="6"/>
      <c r="F30" s="10"/>
      <c r="G30" s="11"/>
      <c r="H30" s="22"/>
      <c r="I30" s="7"/>
    </row>
    <row r="31" spans="1:9" ht="12.75">
      <c r="A31" s="10"/>
      <c r="B31" s="27"/>
      <c r="C31" s="47"/>
      <c r="D31" s="7"/>
      <c r="E31" s="6"/>
      <c r="F31" s="8"/>
      <c r="G31" s="9"/>
      <c r="H31" s="22"/>
      <c r="I31" s="7"/>
    </row>
    <row r="32" spans="1:9" ht="12.75">
      <c r="A32" s="4"/>
      <c r="B32" s="6"/>
      <c r="C32" s="47"/>
      <c r="D32" s="7"/>
      <c r="E32" s="6"/>
      <c r="F32" s="4"/>
      <c r="G32" s="6"/>
      <c r="H32" s="22"/>
      <c r="I32" s="7"/>
    </row>
    <row r="33" spans="1:9" ht="12.75">
      <c r="A33" s="8" t="s">
        <v>23</v>
      </c>
      <c r="B33" s="9"/>
      <c r="C33" s="47"/>
      <c r="D33" s="7">
        <f>C35+C36+C37+C38+C39+C40</f>
        <v>387330.87</v>
      </c>
      <c r="E33" s="6"/>
      <c r="F33" s="8" t="s">
        <v>24</v>
      </c>
      <c r="G33" s="9"/>
      <c r="H33" s="22"/>
      <c r="I33" s="7">
        <f>H35+H36+H37</f>
        <v>143139.13</v>
      </c>
    </row>
    <row r="34" spans="1:9" ht="12.75">
      <c r="A34" s="8"/>
      <c r="B34" s="9"/>
      <c r="C34" s="47"/>
      <c r="D34" s="7"/>
      <c r="E34" s="6"/>
      <c r="F34" s="4"/>
      <c r="G34" s="6"/>
      <c r="H34" s="22"/>
      <c r="I34" s="7"/>
    </row>
    <row r="35" spans="1:9" ht="12.75">
      <c r="A35" s="4"/>
      <c r="B35" s="27" t="s">
        <v>6</v>
      </c>
      <c r="C35" s="47">
        <f>72184.87-602.73</f>
        <v>71582.14</v>
      </c>
      <c r="D35" s="7"/>
      <c r="E35" s="6"/>
      <c r="F35" s="4"/>
      <c r="G35" s="27" t="s">
        <v>61</v>
      </c>
      <c r="H35" s="22">
        <v>30838.9</v>
      </c>
      <c r="I35" s="7"/>
    </row>
    <row r="36" spans="1:9" ht="12.75">
      <c r="A36" s="4"/>
      <c r="B36" s="27" t="s">
        <v>50</v>
      </c>
      <c r="C36" s="47">
        <v>122363.09</v>
      </c>
      <c r="D36" s="7"/>
      <c r="E36" s="6"/>
      <c r="F36" s="4"/>
      <c r="G36" s="27" t="s">
        <v>62</v>
      </c>
      <c r="H36" s="22">
        <v>112300.23</v>
      </c>
      <c r="I36" s="7"/>
    </row>
    <row r="37" spans="1:9" ht="12.75">
      <c r="A37" s="4"/>
      <c r="B37" s="27" t="s">
        <v>7</v>
      </c>
      <c r="C37" s="47">
        <v>66319.85</v>
      </c>
      <c r="D37" s="7"/>
      <c r="E37" s="6"/>
      <c r="F37" s="10"/>
      <c r="G37" s="27"/>
      <c r="H37" s="22"/>
      <c r="I37" s="7"/>
    </row>
    <row r="38" spans="1:9" ht="12.75">
      <c r="A38" s="4"/>
      <c r="B38" s="27" t="s">
        <v>8</v>
      </c>
      <c r="C38" s="47">
        <v>111890.79</v>
      </c>
      <c r="D38" s="7"/>
      <c r="E38" s="6"/>
      <c r="F38" s="8"/>
      <c r="G38" s="9"/>
      <c r="H38" s="22"/>
      <c r="I38" s="7"/>
    </row>
    <row r="39" spans="1:9" ht="12.75">
      <c r="A39" s="4"/>
      <c r="B39" s="27" t="s">
        <v>9</v>
      </c>
      <c r="C39" s="47">
        <v>14375</v>
      </c>
      <c r="D39" s="7"/>
      <c r="E39" s="6"/>
      <c r="F39" s="4"/>
      <c r="G39" s="6"/>
      <c r="H39" s="22"/>
      <c r="I39" s="7"/>
    </row>
    <row r="40" spans="1:9" ht="12.75">
      <c r="A40" s="4"/>
      <c r="B40" s="27" t="s">
        <v>10</v>
      </c>
      <c r="C40" s="47">
        <v>800</v>
      </c>
      <c r="D40" s="7"/>
      <c r="E40" s="6"/>
      <c r="F40" s="4"/>
      <c r="G40" s="6"/>
      <c r="H40" s="22"/>
      <c r="I40" s="7"/>
    </row>
    <row r="41" spans="1:9" ht="13.5" thickBot="1">
      <c r="A41" s="4"/>
      <c r="B41" s="6"/>
      <c r="C41" s="47"/>
      <c r="D41" s="18"/>
      <c r="E41" s="6"/>
      <c r="F41" s="10"/>
      <c r="G41" s="11"/>
      <c r="H41" s="22"/>
      <c r="I41" s="19"/>
    </row>
    <row r="42" spans="1:9" ht="13.5" thickTop="1">
      <c r="A42" s="4"/>
      <c r="B42" s="6"/>
      <c r="C42" s="47"/>
      <c r="D42" s="7"/>
      <c r="E42" s="6"/>
      <c r="F42" s="4"/>
      <c r="G42" s="6"/>
      <c r="H42" s="22"/>
      <c r="I42" s="7"/>
    </row>
    <row r="43" spans="1:9" ht="12.75">
      <c r="A43" s="12"/>
      <c r="B43" s="26" t="s">
        <v>14</v>
      </c>
      <c r="C43" s="47"/>
      <c r="D43" s="7">
        <f>SUM(D7:D42)</f>
        <v>618992.6</v>
      </c>
      <c r="E43" s="5"/>
      <c r="F43" s="45"/>
      <c r="G43" s="13" t="s">
        <v>14</v>
      </c>
      <c r="H43" s="24"/>
      <c r="I43" s="7">
        <f>SUM(I7:I42)</f>
        <v>618992.6000000001</v>
      </c>
    </row>
    <row r="44" spans="1:9" ht="13.5" thickBot="1">
      <c r="A44" s="14"/>
      <c r="B44" s="15"/>
      <c r="C44" s="48"/>
      <c r="D44" s="16"/>
      <c r="E44" s="15"/>
      <c r="F44" s="14"/>
      <c r="G44" s="15"/>
      <c r="H44" s="23"/>
      <c r="I44" s="16"/>
    </row>
    <row r="45" spans="4:7" ht="12.75">
      <c r="D45" s="5"/>
      <c r="E45" s="6"/>
      <c r="F45" s="6"/>
      <c r="G45" s="6"/>
    </row>
    <row r="46" spans="4:8" ht="12.75">
      <c r="D46" s="5"/>
      <c r="E46" s="6"/>
      <c r="F46" s="6"/>
      <c r="G46" s="6"/>
      <c r="H46" s="25"/>
    </row>
    <row r="47" spans="2:8" ht="12.75">
      <c r="B47" s="6"/>
      <c r="C47" s="25"/>
      <c r="D47" s="5"/>
      <c r="E47" s="6"/>
      <c r="F47" s="6"/>
      <c r="G47" s="6"/>
      <c r="H47" s="25"/>
    </row>
    <row r="48" spans="2:8" ht="12.75">
      <c r="B48" s="27"/>
      <c r="C48" s="25"/>
      <c r="D48" s="5"/>
      <c r="E48" s="6"/>
      <c r="F48" s="11"/>
      <c r="G48" s="11"/>
      <c r="H48" s="25"/>
    </row>
    <row r="49" spans="2:8" ht="12.75">
      <c r="B49" s="27"/>
      <c r="C49" s="25"/>
      <c r="D49" s="5"/>
      <c r="E49" s="6"/>
      <c r="F49" s="6"/>
      <c r="G49" s="6"/>
      <c r="H49" s="25"/>
    </row>
    <row r="50" spans="1:8" ht="12.75">
      <c r="A50" s="1"/>
      <c r="B50" s="27"/>
      <c r="C50" s="25"/>
      <c r="D50" s="5"/>
      <c r="E50" s="6"/>
      <c r="F50" s="6"/>
      <c r="G50" s="27"/>
      <c r="H50" s="25"/>
    </row>
    <row r="51" spans="1:8" ht="12.75">
      <c r="A51" s="1"/>
      <c r="B51" s="27"/>
      <c r="C51" s="25"/>
      <c r="D51" s="5"/>
      <c r="E51" s="6"/>
      <c r="F51" s="6"/>
      <c r="G51" s="27"/>
      <c r="H51" s="25"/>
    </row>
    <row r="52" spans="2:8" ht="12.75">
      <c r="B52" s="6"/>
      <c r="C52" s="25"/>
      <c r="D52" s="5"/>
      <c r="E52" s="6"/>
      <c r="F52" s="6"/>
      <c r="G52" s="27"/>
      <c r="H52" s="25"/>
    </row>
    <row r="53" spans="6:8" ht="12.75">
      <c r="F53" s="6"/>
      <c r="G53" s="27"/>
      <c r="H53" s="25"/>
    </row>
    <row r="54" spans="7:8" ht="12.75">
      <c r="G54" s="42"/>
      <c r="H54" s="25"/>
    </row>
  </sheetData>
  <sheetProtection password="81E5" sheet="1" objects="1" scenarios="1"/>
  <mergeCells count="3">
    <mergeCell ref="A2:I2"/>
    <mergeCell ref="A4:D5"/>
    <mergeCell ref="F4:I5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22">
      <selection activeCell="F42" sqref="F42"/>
    </sheetView>
  </sheetViews>
  <sheetFormatPr defaultColWidth="11.421875" defaultRowHeight="12.75"/>
  <cols>
    <col min="1" max="1" width="12.421875" style="38" customWidth="1"/>
    <col min="2" max="2" width="2.421875" style="28" customWidth="1"/>
    <col min="3" max="3" width="11.421875" style="1" customWidth="1"/>
    <col min="4" max="4" width="25.7109375" style="0" customWidth="1"/>
    <col min="5" max="6" width="12.57421875" style="2" customWidth="1"/>
  </cols>
  <sheetData>
    <row r="1" ht="12.75">
      <c r="A1" s="1" t="s">
        <v>0</v>
      </c>
    </row>
    <row r="2" ht="12.75">
      <c r="A2" s="36"/>
    </row>
    <row r="3" ht="12.75">
      <c r="A3" s="36"/>
    </row>
    <row r="4" ht="12.75">
      <c r="A4" s="36"/>
    </row>
    <row r="5" spans="1:6" ht="18">
      <c r="A5" s="59" t="s">
        <v>79</v>
      </c>
      <c r="B5" s="59"/>
      <c r="C5" s="59"/>
      <c r="D5" s="59"/>
      <c r="E5" s="59"/>
      <c r="F5" s="59"/>
    </row>
    <row r="6" spans="1:6" ht="18">
      <c r="A6" s="29"/>
      <c r="B6" s="29"/>
      <c r="C6" s="29"/>
      <c r="D6" s="29"/>
      <c r="E6" s="29"/>
      <c r="F6" s="29"/>
    </row>
    <row r="7" spans="1:6" ht="12" customHeight="1">
      <c r="A7" s="66" t="s">
        <v>58</v>
      </c>
      <c r="B7" s="66"/>
      <c r="C7" s="66"/>
      <c r="D7" s="66"/>
      <c r="E7" s="66"/>
      <c r="F7" s="66"/>
    </row>
    <row r="8" spans="1:6" ht="18">
      <c r="A8" s="29"/>
      <c r="B8" s="29"/>
      <c r="C8" s="29"/>
      <c r="D8" s="29"/>
      <c r="E8" s="29"/>
      <c r="F8" s="29"/>
    </row>
    <row r="9" spans="1:6" ht="18">
      <c r="A9" s="29"/>
      <c r="B9" s="29"/>
      <c r="C9" s="29"/>
      <c r="D9" s="29"/>
      <c r="E9" s="29"/>
      <c r="F9" s="29"/>
    </row>
    <row r="10" spans="1:6" ht="18">
      <c r="A10" s="37"/>
      <c r="B10" s="29"/>
      <c r="C10" s="29"/>
      <c r="D10" s="29"/>
      <c r="E10" s="29"/>
      <c r="F10" s="29"/>
    </row>
    <row r="11" ht="13.5" thickBot="1"/>
    <row r="12" spans="1:6" ht="12.75">
      <c r="A12" s="39"/>
      <c r="B12" s="30"/>
      <c r="C12" s="64" t="s">
        <v>47</v>
      </c>
      <c r="D12" s="64"/>
      <c r="E12" s="60" t="s">
        <v>45</v>
      </c>
      <c r="F12" s="62" t="s">
        <v>46</v>
      </c>
    </row>
    <row r="13" spans="1:6" ht="13.5" thickBot="1">
      <c r="A13" s="40"/>
      <c r="B13" s="31"/>
      <c r="C13" s="65"/>
      <c r="D13" s="65"/>
      <c r="E13" s="61"/>
      <c r="F13" s="63"/>
    </row>
    <row r="14" spans="1:6" ht="12.75">
      <c r="A14" s="41"/>
      <c r="B14" s="27"/>
      <c r="C14" s="9"/>
      <c r="D14" s="6"/>
      <c r="E14" s="17"/>
      <c r="F14" s="7"/>
    </row>
    <row r="15" spans="1:6" ht="12.75">
      <c r="A15" s="41">
        <v>452000002</v>
      </c>
      <c r="B15" s="27"/>
      <c r="C15" s="9" t="s">
        <v>28</v>
      </c>
      <c r="D15" s="6"/>
      <c r="E15" s="17">
        <v>421</v>
      </c>
      <c r="F15" s="7"/>
    </row>
    <row r="16" spans="1:6" ht="12.75">
      <c r="A16" s="41">
        <v>452000004</v>
      </c>
      <c r="B16" s="27"/>
      <c r="C16" s="9" t="s">
        <v>67</v>
      </c>
      <c r="D16" s="6"/>
      <c r="E16" s="17">
        <v>3114</v>
      </c>
      <c r="F16" s="7"/>
    </row>
    <row r="17" spans="1:6" ht="12.75">
      <c r="A17" s="41">
        <v>452000005</v>
      </c>
      <c r="B17" s="27"/>
      <c r="C17" s="9" t="s">
        <v>68</v>
      </c>
      <c r="D17" s="6"/>
      <c r="E17" s="17">
        <v>45</v>
      </c>
      <c r="F17" s="7"/>
    </row>
    <row r="18" spans="1:6" ht="12.75">
      <c r="A18" s="41">
        <v>452000006</v>
      </c>
      <c r="B18" s="27"/>
      <c r="C18" s="9" t="s">
        <v>29</v>
      </c>
      <c r="D18" s="6"/>
      <c r="E18" s="17">
        <v>5836.48</v>
      </c>
      <c r="F18" s="7"/>
    </row>
    <row r="19" spans="1:6" ht="12.75">
      <c r="A19" s="41">
        <v>452000007</v>
      </c>
      <c r="B19" s="27"/>
      <c r="C19" s="9" t="s">
        <v>30</v>
      </c>
      <c r="D19" s="6"/>
      <c r="E19" s="17">
        <v>5567.67</v>
      </c>
      <c r="F19" s="7"/>
    </row>
    <row r="20" spans="1:6" ht="12.75">
      <c r="A20" s="41">
        <v>452000008</v>
      </c>
      <c r="B20" s="27"/>
      <c r="C20" s="9" t="s">
        <v>31</v>
      </c>
      <c r="D20" s="6"/>
      <c r="E20" s="17">
        <v>2342.12</v>
      </c>
      <c r="F20" s="7"/>
    </row>
    <row r="21" spans="1:6" ht="12.75">
      <c r="A21" s="41">
        <v>452000009</v>
      </c>
      <c r="B21" s="27"/>
      <c r="C21" s="9" t="s">
        <v>32</v>
      </c>
      <c r="D21" s="6"/>
      <c r="E21" s="17">
        <v>18493</v>
      </c>
      <c r="F21" s="7"/>
    </row>
    <row r="22" spans="1:6" ht="12.75">
      <c r="A22" s="41">
        <v>452000013</v>
      </c>
      <c r="B22" s="27"/>
      <c r="C22" s="9" t="s">
        <v>33</v>
      </c>
      <c r="D22" s="6"/>
      <c r="E22" s="17"/>
      <c r="F22" s="7">
        <v>991.52</v>
      </c>
    </row>
    <row r="23" spans="1:6" ht="12.75">
      <c r="A23" s="41">
        <v>452000028</v>
      </c>
      <c r="B23" s="27"/>
      <c r="C23" s="9" t="s">
        <v>34</v>
      </c>
      <c r="D23" s="6"/>
      <c r="E23" s="17">
        <v>17950.98</v>
      </c>
      <c r="F23" s="7"/>
    </row>
    <row r="24" spans="1:6" ht="12.75">
      <c r="A24" s="41">
        <v>452000029</v>
      </c>
      <c r="B24" s="27"/>
      <c r="C24" s="9" t="s">
        <v>35</v>
      </c>
      <c r="D24" s="6"/>
      <c r="E24" s="17">
        <v>1741.07</v>
      </c>
      <c r="F24" s="7"/>
    </row>
    <row r="25" spans="1:6" ht="12.75">
      <c r="A25" s="41">
        <v>452000030</v>
      </c>
      <c r="B25" s="27"/>
      <c r="C25" s="9" t="s">
        <v>36</v>
      </c>
      <c r="D25" s="6"/>
      <c r="E25" s="17"/>
      <c r="F25" s="7">
        <v>478.57</v>
      </c>
    </row>
    <row r="26" spans="1:6" ht="12.75">
      <c r="A26" s="41">
        <v>452000031</v>
      </c>
      <c r="B26" s="27"/>
      <c r="C26" s="9" t="s">
        <v>69</v>
      </c>
      <c r="D26" s="6"/>
      <c r="E26" s="17">
        <v>2448</v>
      </c>
      <c r="F26" s="7"/>
    </row>
    <row r="27" spans="1:6" ht="12.75">
      <c r="A27" s="41">
        <v>452000032</v>
      </c>
      <c r="B27" s="27"/>
      <c r="C27" s="9" t="s">
        <v>70</v>
      </c>
      <c r="D27" s="6"/>
      <c r="E27" s="17">
        <v>2157</v>
      </c>
      <c r="F27" s="7"/>
    </row>
    <row r="28" spans="1:6" ht="12.75">
      <c r="A28" s="41">
        <v>452000033</v>
      </c>
      <c r="B28" s="27"/>
      <c r="C28" s="9" t="s">
        <v>71</v>
      </c>
      <c r="D28" s="6"/>
      <c r="E28" s="17">
        <v>1649.54</v>
      </c>
      <c r="F28" s="7"/>
    </row>
    <row r="29" spans="1:6" ht="12.75">
      <c r="A29" s="41">
        <v>452000034</v>
      </c>
      <c r="B29" s="27"/>
      <c r="C29" s="9" t="s">
        <v>72</v>
      </c>
      <c r="D29" s="6"/>
      <c r="E29" s="17">
        <v>1416.63</v>
      </c>
      <c r="F29" s="7"/>
    </row>
    <row r="30" spans="1:6" ht="12.75">
      <c r="A30" s="41">
        <v>452000035</v>
      </c>
      <c r="B30" s="27"/>
      <c r="C30" s="9" t="s">
        <v>73</v>
      </c>
      <c r="D30" s="6"/>
      <c r="E30" s="17">
        <v>1146</v>
      </c>
      <c r="F30" s="7"/>
    </row>
    <row r="31" spans="1:6" ht="12.75">
      <c r="A31" s="41">
        <v>452000036</v>
      </c>
      <c r="B31" s="27"/>
      <c r="C31" s="9" t="s">
        <v>74</v>
      </c>
      <c r="D31" s="6"/>
      <c r="E31" s="17">
        <v>1321</v>
      </c>
      <c r="F31" s="7"/>
    </row>
    <row r="32" spans="1:6" ht="12.75">
      <c r="A32" s="41">
        <v>452000037</v>
      </c>
      <c r="B32" s="27"/>
      <c r="C32" s="9" t="s">
        <v>75</v>
      </c>
      <c r="D32" s="6"/>
      <c r="E32" s="17">
        <v>2279</v>
      </c>
      <c r="F32" s="7"/>
    </row>
    <row r="33" spans="1:6" ht="12.75">
      <c r="A33" s="41">
        <v>452000045</v>
      </c>
      <c r="B33" s="27"/>
      <c r="C33" s="9" t="s">
        <v>76</v>
      </c>
      <c r="D33" s="6"/>
      <c r="E33" s="17">
        <v>14007.25</v>
      </c>
      <c r="F33" s="7"/>
    </row>
    <row r="34" spans="1:6" ht="12.75">
      <c r="A34" s="41">
        <v>452000046</v>
      </c>
      <c r="B34" s="27"/>
      <c r="C34" s="9" t="s">
        <v>37</v>
      </c>
      <c r="D34" s="6"/>
      <c r="E34" s="17">
        <v>49123.34</v>
      </c>
      <c r="F34" s="7"/>
    </row>
    <row r="35" spans="1:6" ht="12.75">
      <c r="A35" s="41">
        <v>452000048</v>
      </c>
      <c r="B35" s="27"/>
      <c r="C35" s="9" t="s">
        <v>38</v>
      </c>
      <c r="D35" s="6"/>
      <c r="E35" s="17">
        <v>9451.21</v>
      </c>
      <c r="F35" s="7"/>
    </row>
    <row r="36" spans="1:6" ht="12.75">
      <c r="A36" s="41">
        <v>452000053</v>
      </c>
      <c r="B36" s="27"/>
      <c r="C36" s="9" t="s">
        <v>39</v>
      </c>
      <c r="D36" s="6"/>
      <c r="E36" s="17">
        <v>21693.94</v>
      </c>
      <c r="F36" s="7"/>
    </row>
    <row r="37" spans="1:6" ht="12.75">
      <c r="A37" s="41">
        <v>452000054</v>
      </c>
      <c r="B37" s="27"/>
      <c r="C37" s="9" t="s">
        <v>40</v>
      </c>
      <c r="D37" s="6"/>
      <c r="E37" s="17">
        <v>5828.08</v>
      </c>
      <c r="F37" s="7"/>
    </row>
    <row r="38" spans="1:6" ht="12.75">
      <c r="A38" s="41">
        <v>452000055</v>
      </c>
      <c r="B38" s="27"/>
      <c r="C38" s="9" t="s">
        <v>41</v>
      </c>
      <c r="D38" s="6"/>
      <c r="E38" s="17">
        <v>7161.56</v>
      </c>
      <c r="F38" s="7"/>
    </row>
    <row r="39" spans="1:6" ht="12.75">
      <c r="A39" s="41">
        <v>452000056</v>
      </c>
      <c r="B39" s="27"/>
      <c r="C39" s="9" t="s">
        <v>42</v>
      </c>
      <c r="D39" s="6"/>
      <c r="E39" s="17">
        <v>1196.37</v>
      </c>
      <c r="F39" s="7"/>
    </row>
    <row r="40" spans="1:6" ht="12.75">
      <c r="A40" s="41">
        <v>452000057</v>
      </c>
      <c r="B40" s="27"/>
      <c r="C40" s="9" t="s">
        <v>77</v>
      </c>
      <c r="D40" s="6"/>
      <c r="E40" s="17">
        <v>150.63</v>
      </c>
      <c r="F40" s="7"/>
    </row>
    <row r="41" spans="1:6" ht="12.75">
      <c r="A41" s="41">
        <v>452000058</v>
      </c>
      <c r="B41" s="27"/>
      <c r="C41" s="9" t="s">
        <v>43</v>
      </c>
      <c r="D41" s="6"/>
      <c r="E41" s="17">
        <v>1020.75</v>
      </c>
      <c r="F41" s="7"/>
    </row>
    <row r="42" spans="1:6" ht="12.75">
      <c r="A42" s="41">
        <v>452000060</v>
      </c>
      <c r="B42" s="27"/>
      <c r="C42" s="9" t="s">
        <v>78</v>
      </c>
      <c r="D42" s="6"/>
      <c r="E42" s="17"/>
      <c r="F42" s="7">
        <v>385</v>
      </c>
    </row>
    <row r="43" spans="1:6" ht="12.75">
      <c r="A43" s="41">
        <v>452000061</v>
      </c>
      <c r="B43" s="27"/>
      <c r="C43" s="9" t="s">
        <v>44</v>
      </c>
      <c r="D43" s="6"/>
      <c r="E43" s="17">
        <v>415.43</v>
      </c>
      <c r="F43" s="7"/>
    </row>
    <row r="44" spans="1:6" ht="12.75">
      <c r="A44" s="41">
        <v>452000160</v>
      </c>
      <c r="B44" s="27"/>
      <c r="C44" s="9" t="s">
        <v>27</v>
      </c>
      <c r="D44" s="6"/>
      <c r="E44" s="17">
        <v>18382.87</v>
      </c>
      <c r="F44" s="7"/>
    </row>
    <row r="45" spans="1:6" ht="13.5" thickBot="1">
      <c r="A45" s="41"/>
      <c r="B45" s="27"/>
      <c r="C45" s="9"/>
      <c r="D45" s="6"/>
      <c r="E45" s="34"/>
      <c r="F45" s="18"/>
    </row>
    <row r="46" spans="1:6" ht="13.5" thickTop="1">
      <c r="A46" s="41"/>
      <c r="B46" s="27"/>
      <c r="C46" s="9"/>
      <c r="D46" s="6"/>
      <c r="E46" s="35"/>
      <c r="F46" s="7"/>
    </row>
    <row r="47" spans="1:6" ht="12.75">
      <c r="A47" s="41"/>
      <c r="B47" s="27"/>
      <c r="C47" s="9"/>
      <c r="D47" s="26" t="s">
        <v>14</v>
      </c>
      <c r="E47" s="17">
        <f>SUM(E14:E46)</f>
        <v>196359.91999999995</v>
      </c>
      <c r="F47" s="7">
        <f>SUM(F14:F46)</f>
        <v>1855.09</v>
      </c>
    </row>
    <row r="48" spans="1:6" ht="13.5" thickBot="1">
      <c r="A48" s="40"/>
      <c r="B48" s="31"/>
      <c r="C48" s="32"/>
      <c r="D48" s="15"/>
      <c r="E48" s="33"/>
      <c r="F48" s="16"/>
    </row>
  </sheetData>
  <sheetProtection password="81E5" sheet="1" objects="1" scenarios="1"/>
  <mergeCells count="5">
    <mergeCell ref="A5:F5"/>
    <mergeCell ref="E12:E13"/>
    <mergeCell ref="F12:F13"/>
    <mergeCell ref="C12:D13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ASSOCIATION SYNDICALE DE L’ENSEMBLE RESIDENTIEL</cp:lastModifiedBy>
  <cp:lastPrinted>2007-04-26T12:14:48Z</cp:lastPrinted>
  <dcterms:created xsi:type="dcterms:W3CDTF">2006-02-23T13:19:16Z</dcterms:created>
  <dcterms:modified xsi:type="dcterms:W3CDTF">2007-10-13T09:20:18Z</dcterms:modified>
  <cp:category/>
  <cp:version/>
  <cp:contentType/>
  <cp:contentStatus/>
</cp:coreProperties>
</file>